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worksheets/sheet15.xml" ContentType="application/vnd.openxmlformats-officedocument.spreadsheetml.worksheet+xml"/>
  <Override PartName="/xl/comments15.xml" ContentType="application/vnd.openxmlformats-officedocument.spreadsheetml.comments+xml"/>
  <Override PartName="/xl/worksheets/sheet16.xml" ContentType="application/vnd.openxmlformats-officedocument.spreadsheetml.worksheet+xml"/>
  <Override PartName="/xl/comments16.xml" ContentType="application/vnd.openxmlformats-officedocument.spreadsheetml.comments+xml"/>
  <Override PartName="/xl/worksheets/sheet17.xml" ContentType="application/vnd.openxmlformats-officedocument.spreadsheetml.worksheet+xml"/>
  <Override PartName="/xl/comments17.xml" ContentType="application/vnd.openxmlformats-officedocument.spreadsheetml.comments+xml"/>
  <Override PartName="/xl/worksheets/sheet18.xml" ContentType="application/vnd.openxmlformats-officedocument.spreadsheetml.worksheet+xml"/>
  <Override PartName="/xl/comments18.xml" ContentType="application/vnd.openxmlformats-officedocument.spreadsheetml.comments+xml"/>
  <Override PartName="/xl/worksheets/sheet19.xml" ContentType="application/vnd.openxmlformats-officedocument.spreadsheetml.worksheet+xml"/>
  <Override PartName="/xl/comments19.xml" ContentType="application/vnd.openxmlformats-officedocument.spreadsheetml.comments+xml"/>
  <Override PartName="/xl/worksheets/sheet20.xml" ContentType="application/vnd.openxmlformats-officedocument.spreadsheetml.worksheet+xml"/>
  <Override PartName="/xl/comments20.xml" ContentType="application/vnd.openxmlformats-officedocument.spreadsheetml.comments+xml"/>
  <Override PartName="/xl/worksheets/sheet21.xml" ContentType="application/vnd.openxmlformats-officedocument.spreadsheetml.worksheet+xml"/>
  <Override PartName="/xl/comments21.xml" ContentType="application/vnd.openxmlformats-officedocument.spreadsheetml.comments+xml"/>
  <Override PartName="/xl/worksheets/sheet22.xml" ContentType="application/vnd.openxmlformats-officedocument.spreadsheetml.worksheet+xml"/>
  <Override PartName="/xl/comments22.xml" ContentType="application/vnd.openxmlformats-officedocument.spreadsheetml.comments+xml"/>
  <Override PartName="/xl/worksheets/sheet23.xml" ContentType="application/vnd.openxmlformats-officedocument.spreadsheetml.worksheet+xml"/>
  <Override PartName="/xl/comments23.xml" ContentType="application/vnd.openxmlformats-officedocument.spreadsheetml.comments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5135" windowHeight="5580" tabRatio="598" activeTab="0"/>
  </bookViews>
  <sheets>
    <sheet name="temporalización" sheetId="1" r:id="rId1"/>
    <sheet name="DATOS" sheetId="2" r:id="rId2"/>
    <sheet name="ASISTENCIA 1ª AVALIACIÓN" sheetId="3" r:id="rId3"/>
    <sheet name="ASISTENCIA 2ª AVALIACIÓN" sheetId="4" r:id="rId4"/>
    <sheet name="ASISTENCIA 3ª AVALIACIÓN" sheetId="5" r:id="rId5"/>
    <sheet name="ACTITUDE" sheetId="6" r:id="rId6"/>
    <sheet name="EJERC 1ª AVALIACIÓN" sheetId="7" r:id="rId7"/>
    <sheet name="EJERC 2ª AVALIACIÓN" sheetId="8" r:id="rId8"/>
    <sheet name="EJERC 3ª AVALIACIÓN" sheetId="9" r:id="rId9"/>
    <sheet name="PIZARRA" sheetId="10" r:id="rId10"/>
    <sheet name="CADERNO" sheetId="11" r:id="rId11"/>
    <sheet name="NOTAS controles" sheetId="12" r:id="rId12"/>
    <sheet name="TOTALES" sheetId="13" r:id="rId13"/>
    <sheet name="NOTAS ACTAS" sheetId="14" r:id="rId14"/>
    <sheet name="C. LING" sheetId="15" r:id="rId15"/>
    <sheet name="C. MAT" sheetId="16" r:id="rId16"/>
    <sheet name="C. INTER M. F." sheetId="17" r:id="rId17"/>
    <sheet name="C DIX" sheetId="18" r:id="rId18"/>
    <sheet name="C. SOC" sheetId="19" r:id="rId19"/>
    <sheet name="C. CULT" sheetId="20" r:id="rId20"/>
    <sheet name="C. APREN" sheetId="21" r:id="rId21"/>
    <sheet name="C. AUTON." sheetId="22" r:id="rId22"/>
    <sheet name="C. PROMEDIOS" sheetId="23" r:id="rId23"/>
    <sheet name="INDICADORES COMPETENCIAS" sheetId="24" r:id="rId24"/>
    <sheet name="COMPETENCIAS PROPIAS" sheetId="25" r:id="rId25"/>
  </sheets>
  <externalReferences>
    <externalReference r:id="rId28"/>
  </externalReferences>
  <definedNames/>
  <calcPr fullCalcOnLoad="1"/>
</workbook>
</file>

<file path=xl/comments14.xml><?xml version="1.0" encoding="utf-8"?>
<comments xmlns="http://schemas.openxmlformats.org/spreadsheetml/2006/main">
  <authors>
    <author>luis lora</author>
  </authors>
  <commentList>
    <comment ref="C1" authorId="0">
      <text>
        <r>
          <rPr>
            <b/>
            <sz val="8"/>
            <rFont val="Tahoma"/>
            <family val="2"/>
          </rPr>
          <t>luis lora:</t>
        </r>
        <r>
          <rPr>
            <sz val="8"/>
            <rFont val="Tahoma"/>
            <family val="2"/>
          </rPr>
          <t xml:space="preserve">
RECUP    8-6-11</t>
        </r>
      </text>
    </comment>
    <comment ref="H1" authorId="0">
      <text>
        <r>
          <rPr>
            <b/>
            <sz val="8"/>
            <rFont val="Tahoma"/>
            <family val="2"/>
          </rPr>
          <t>luis lora:</t>
        </r>
        <r>
          <rPr>
            <sz val="8"/>
            <rFont val="Tahoma"/>
            <family val="2"/>
          </rPr>
          <t xml:space="preserve">
RECUP 13--6-11</t>
        </r>
      </text>
    </comment>
    <comment ref="M1" authorId="0">
      <text>
        <r>
          <rPr>
            <b/>
            <sz val="8"/>
            <rFont val="Tahoma"/>
            <family val="2"/>
          </rPr>
          <t>luis lora:</t>
        </r>
        <r>
          <rPr>
            <sz val="8"/>
            <rFont val="Tahoma"/>
            <family val="2"/>
          </rPr>
          <t xml:space="preserve">
RECUP 14-6-11</t>
        </r>
      </text>
    </comment>
  </commentList>
</comments>
</file>

<file path=xl/comments15.xml><?xml version="1.0" encoding="utf-8"?>
<comments xmlns="http://schemas.openxmlformats.org/spreadsheetml/2006/main">
  <authors>
    <author>luis lora</author>
  </authors>
  <commentList>
    <comment ref="C2" authorId="0">
      <text>
        <r>
          <rPr>
            <sz val="8"/>
            <color indexed="10"/>
            <rFont val="Tahoma"/>
            <family val="2"/>
          </rPr>
          <t xml:space="preserve">MANTER EN TODO MOMENTO UNHA ACTITUDE DIALOGANTE,RESPETUOSAE E CONSTRUCTIVA
</t>
        </r>
        <r>
          <rPr>
            <sz val="8"/>
            <color indexed="17"/>
            <rFont val="Tahoma"/>
            <family val="2"/>
          </rPr>
          <t>ACTITUD</t>
        </r>
      </text>
    </comment>
    <comment ref="D2" authorId="0">
      <text>
        <r>
          <rPr>
            <sz val="8"/>
            <color indexed="10"/>
            <rFont val="Tahoma"/>
            <family val="2"/>
          </rPr>
          <t xml:space="preserve">LER EN PÚBLICO TEXTOS DIVERSOS, COA ENTOAZÓN E RITMO ADECUADOS
</t>
        </r>
        <r>
          <rPr>
            <sz val="8"/>
            <color indexed="17"/>
            <rFont val="Tahoma"/>
            <family val="2"/>
          </rPr>
          <t>LECTURA</t>
        </r>
      </text>
    </comment>
    <comment ref="E2" authorId="0">
      <text>
        <r>
          <rPr>
            <sz val="8"/>
            <color indexed="10"/>
            <rFont val="Tahoma"/>
            <family val="2"/>
          </rPr>
          <t>PROPIOS DOS TEMAS</t>
        </r>
      </text>
    </comment>
    <comment ref="F2" authorId="0">
      <text>
        <r>
          <rPr>
            <sz val="8"/>
            <color indexed="10"/>
            <rFont val="Tahoma"/>
            <family val="2"/>
          </rPr>
          <t xml:space="preserve">MANTER EN TODO MOMENTO UNHA ACTITUDE DIALOGANTE,RESPETUOSAE E CONSTRUCTIVA
</t>
        </r>
        <r>
          <rPr>
            <sz val="8"/>
            <color indexed="17"/>
            <rFont val="Tahoma"/>
            <family val="2"/>
          </rPr>
          <t>ACTITUD</t>
        </r>
      </text>
    </comment>
    <comment ref="G2" authorId="0">
      <text>
        <r>
          <rPr>
            <sz val="8"/>
            <color indexed="10"/>
            <rFont val="Tahoma"/>
            <family val="2"/>
          </rPr>
          <t xml:space="preserve">LER EN PÚBLICO TEXTOS DIVERSOS, COA ENTOAZÓN E RITMO ADECUADOS
</t>
        </r>
        <r>
          <rPr>
            <sz val="8"/>
            <color indexed="17"/>
            <rFont val="Tahoma"/>
            <family val="2"/>
          </rPr>
          <t>LECTURA</t>
        </r>
      </text>
    </comment>
    <comment ref="H2" authorId="0">
      <text>
        <r>
          <rPr>
            <sz val="8"/>
            <color indexed="10"/>
            <rFont val="Tahoma"/>
            <family val="2"/>
          </rPr>
          <t>PROPIOS DOS TEMAS</t>
        </r>
      </text>
    </comment>
    <comment ref="I2" authorId="0">
      <text>
        <r>
          <rPr>
            <sz val="8"/>
            <color indexed="10"/>
            <rFont val="Tahoma"/>
            <family val="2"/>
          </rPr>
          <t xml:space="preserve">MANTER EN TODO MOMENTO UNHA ACTITUDE DIALOGANTE,RESPETUOSAE E CONSTRUCTIVA
</t>
        </r>
        <r>
          <rPr>
            <sz val="8"/>
            <color indexed="17"/>
            <rFont val="Tahoma"/>
            <family val="2"/>
          </rPr>
          <t>ACTITUD</t>
        </r>
      </text>
    </comment>
    <comment ref="J2" authorId="0">
      <text>
        <r>
          <rPr>
            <sz val="8"/>
            <color indexed="10"/>
            <rFont val="Tahoma"/>
            <family val="2"/>
          </rPr>
          <t xml:space="preserve">LER EN PÚBLICO TEXTOS DIVERSOS, COA ENTOAZÓN E RITMO ADECUADOS
</t>
        </r>
        <r>
          <rPr>
            <sz val="8"/>
            <color indexed="17"/>
            <rFont val="Tahoma"/>
            <family val="2"/>
          </rPr>
          <t>LECTURA</t>
        </r>
      </text>
    </comment>
    <comment ref="K2" authorId="0">
      <text>
        <r>
          <rPr>
            <sz val="8"/>
            <color indexed="10"/>
            <rFont val="Tahoma"/>
            <family val="2"/>
          </rPr>
          <t>PROPIOS DOS TEMAS</t>
        </r>
      </text>
    </comment>
  </commentList>
</comments>
</file>

<file path=xl/comments16.xml><?xml version="1.0" encoding="utf-8"?>
<comments xmlns="http://schemas.openxmlformats.org/spreadsheetml/2006/main">
  <authors>
    <author>luis lora</author>
    <author>ruben</author>
  </authors>
  <commentList>
    <comment ref="C2" authorId="0">
      <text>
        <r>
          <rPr>
            <b/>
            <sz val="8"/>
            <rFont val="Tahoma"/>
            <family val="2"/>
          </rPr>
          <t xml:space="preserve">Aplicación de destrezas e actitudes que permiten  razoar matemáticamente
</t>
        </r>
        <r>
          <rPr>
            <b/>
            <sz val="8"/>
            <color indexed="10"/>
            <rFont val="Tahoma"/>
            <family val="2"/>
          </rPr>
          <t>NOTAS CONTROIS</t>
        </r>
      </text>
    </comment>
    <comment ref="E2" authorId="0">
      <text>
        <r>
          <rPr>
            <b/>
            <sz val="8"/>
            <rFont val="Tahoma"/>
            <family val="2"/>
          </rPr>
          <t xml:space="preserve">Comprensión dunHa argumentación matemática
</t>
        </r>
        <r>
          <rPr>
            <b/>
            <sz val="8"/>
            <color indexed="10"/>
            <rFont val="Tahoma"/>
            <family val="2"/>
          </rPr>
          <t>nota problemas</t>
        </r>
      </text>
    </comment>
    <comment ref="F2" authorId="0">
      <text>
        <r>
          <rPr>
            <b/>
            <sz val="8"/>
            <rFont val="Tahoma"/>
            <family val="2"/>
          </rPr>
          <t>luis lora:</t>
        </r>
        <r>
          <rPr>
            <sz val="8"/>
            <rFont val="Tahoma"/>
            <family val="2"/>
          </rPr>
          <t xml:space="preserve">
Usar o vocabulario e os simbolos matemáticos básicos mias adecuados ao proposito e natureza da situacion
</t>
        </r>
        <r>
          <rPr>
            <sz val="8"/>
            <color indexed="10"/>
            <rFont val="Tahoma"/>
            <family val="2"/>
          </rPr>
          <t>nota parte operaciones</t>
        </r>
      </text>
    </comment>
    <comment ref="D2" authorId="1">
      <text>
        <r>
          <rPr>
            <sz val="8"/>
            <color indexed="10"/>
            <rFont val="Tahoma"/>
            <family val="2"/>
          </rPr>
          <t>PROPIOS DE LOS TEMAS</t>
        </r>
      </text>
    </comment>
    <comment ref="G2" authorId="0">
      <text>
        <r>
          <rPr>
            <b/>
            <sz val="8"/>
            <rFont val="Tahoma"/>
            <family val="2"/>
          </rPr>
          <t xml:space="preserve">Aplicación de destrezas e actitudes que permiten  razoar matemáticamente
</t>
        </r>
        <r>
          <rPr>
            <b/>
            <sz val="8"/>
            <color indexed="10"/>
            <rFont val="Tahoma"/>
            <family val="2"/>
          </rPr>
          <t>NOTAS CONTROIS</t>
        </r>
      </text>
    </comment>
    <comment ref="H2" authorId="1">
      <text>
        <r>
          <rPr>
            <sz val="8"/>
            <color indexed="10"/>
            <rFont val="Tahoma"/>
            <family val="2"/>
          </rPr>
          <t>PROPIOS DE LOS TEMAS</t>
        </r>
      </text>
    </comment>
    <comment ref="I2" authorId="0">
      <text>
        <r>
          <rPr>
            <b/>
            <sz val="8"/>
            <rFont val="Tahoma"/>
            <family val="2"/>
          </rPr>
          <t xml:space="preserve">Comprensión dunHa argumentación matemática
</t>
        </r>
        <r>
          <rPr>
            <b/>
            <sz val="8"/>
            <color indexed="10"/>
            <rFont val="Tahoma"/>
            <family val="2"/>
          </rPr>
          <t>nota problemas</t>
        </r>
      </text>
    </comment>
    <comment ref="J2" authorId="0">
      <text>
        <r>
          <rPr>
            <b/>
            <sz val="8"/>
            <rFont val="Tahoma"/>
            <family val="2"/>
          </rPr>
          <t>luis lora:</t>
        </r>
        <r>
          <rPr>
            <sz val="8"/>
            <rFont val="Tahoma"/>
            <family val="2"/>
          </rPr>
          <t xml:space="preserve">
Usar o vocabulario e os simbolos matemáticos básicos mias adecuados ao proposito e natureza da situacion
</t>
        </r>
        <r>
          <rPr>
            <sz val="8"/>
            <color indexed="10"/>
            <rFont val="Tahoma"/>
            <family val="2"/>
          </rPr>
          <t>nota parte operaciones</t>
        </r>
      </text>
    </comment>
    <comment ref="K2" authorId="0">
      <text>
        <r>
          <rPr>
            <b/>
            <sz val="8"/>
            <rFont val="Tahoma"/>
            <family val="2"/>
          </rPr>
          <t xml:space="preserve">Aplicación de destrezas e actitudes que permiten  razoar matemáticamente
</t>
        </r>
        <r>
          <rPr>
            <b/>
            <sz val="8"/>
            <color indexed="10"/>
            <rFont val="Tahoma"/>
            <family val="2"/>
          </rPr>
          <t>NOTAS CONTROIS</t>
        </r>
      </text>
    </comment>
    <comment ref="L2" authorId="1">
      <text>
        <r>
          <rPr>
            <sz val="8"/>
            <color indexed="10"/>
            <rFont val="Tahoma"/>
            <family val="2"/>
          </rPr>
          <t>PROPIOS DE LOS TEMAS</t>
        </r>
      </text>
    </comment>
    <comment ref="M2" authorId="0">
      <text>
        <r>
          <rPr>
            <b/>
            <sz val="8"/>
            <rFont val="Tahoma"/>
            <family val="2"/>
          </rPr>
          <t xml:space="preserve">Comprensión dunHa argumentación matemática
</t>
        </r>
        <r>
          <rPr>
            <b/>
            <sz val="8"/>
            <color indexed="10"/>
            <rFont val="Tahoma"/>
            <family val="2"/>
          </rPr>
          <t>nota problemas</t>
        </r>
      </text>
    </comment>
    <comment ref="N2" authorId="0">
      <text>
        <r>
          <rPr>
            <b/>
            <sz val="8"/>
            <rFont val="Tahoma"/>
            <family val="2"/>
          </rPr>
          <t>luis lora:</t>
        </r>
        <r>
          <rPr>
            <sz val="8"/>
            <rFont val="Tahoma"/>
            <family val="2"/>
          </rPr>
          <t xml:space="preserve">
Usar o vocabulario e os simbolos matemáticos básicos mias adecuados ao proposito e natureza da situacion
</t>
        </r>
        <r>
          <rPr>
            <sz val="8"/>
            <color indexed="10"/>
            <rFont val="Tahoma"/>
            <family val="2"/>
          </rPr>
          <t>nota parte operaciones</t>
        </r>
      </text>
    </comment>
  </commentList>
</comments>
</file>

<file path=xl/comments17.xml><?xml version="1.0" encoding="utf-8"?>
<comments xmlns="http://schemas.openxmlformats.org/spreadsheetml/2006/main">
  <authors>
    <author>luis lora</author>
  </authors>
  <commentList>
    <comment ref="C2" authorId="0">
      <text>
        <r>
          <rPr>
            <b/>
            <sz val="8"/>
            <rFont val="Tahoma"/>
            <family val="2"/>
          </rPr>
          <t>luis lora:</t>
        </r>
        <r>
          <rPr>
            <sz val="8"/>
            <rFont val="Tahoma"/>
            <family val="2"/>
          </rPr>
          <t xml:space="preserve">
Interpretar fenomenos sinxelos observables no mundo físico e natural</t>
        </r>
      </text>
    </comment>
    <comment ref="D2" authorId="0">
      <text>
        <r>
          <rPr>
            <b/>
            <sz val="8"/>
            <rFont val="Tahoma"/>
            <family val="2"/>
          </rPr>
          <t>luis lora:</t>
        </r>
        <r>
          <rPr>
            <sz val="8"/>
            <rFont val="Tahoma"/>
            <family val="2"/>
          </rPr>
          <t xml:space="preserve">
Adoptar unha actitude crítica ante os problemas ambientales.
</t>
        </r>
        <r>
          <rPr>
            <sz val="8"/>
            <color indexed="10"/>
            <rFont val="Tahoma"/>
            <family val="2"/>
          </rPr>
          <t>Limpieza y presentación trabajos</t>
        </r>
      </text>
    </comment>
    <comment ref="E2" authorId="0">
      <text>
        <r>
          <rPr>
            <b/>
            <sz val="8"/>
            <rFont val="Tahoma"/>
            <family val="2"/>
          </rPr>
          <t>luis lora:</t>
        </r>
        <r>
          <rPr>
            <sz val="8"/>
            <rFont val="Tahoma"/>
            <family val="2"/>
          </rPr>
          <t xml:space="preserve">
Valorar a adopción dun estilo de vida saudable para si mesmo e para os demais
</t>
        </r>
        <r>
          <rPr>
            <sz val="8"/>
            <color indexed="10"/>
            <rFont val="Tahoma"/>
            <family val="2"/>
          </rPr>
          <t>Actitude</t>
        </r>
      </text>
    </comment>
    <comment ref="F2" authorId="0">
      <text>
        <r>
          <rPr>
            <b/>
            <sz val="8"/>
            <rFont val="Tahoma"/>
            <family val="2"/>
          </rPr>
          <t>luis lora:</t>
        </r>
        <r>
          <rPr>
            <sz val="8"/>
            <rFont val="Tahoma"/>
            <family val="2"/>
          </rPr>
          <t xml:space="preserve">
Interpretar fenomenos sinxelos observables no mundo físico e natural</t>
        </r>
      </text>
    </comment>
    <comment ref="G2" authorId="0">
      <text>
        <r>
          <rPr>
            <b/>
            <sz val="8"/>
            <rFont val="Tahoma"/>
            <family val="2"/>
          </rPr>
          <t>luis lora:</t>
        </r>
        <r>
          <rPr>
            <sz val="8"/>
            <rFont val="Tahoma"/>
            <family val="2"/>
          </rPr>
          <t xml:space="preserve">
Adoptar unha actitude crítica ante os problemas ambientales.</t>
        </r>
      </text>
    </comment>
    <comment ref="H2" authorId="0">
      <text>
        <r>
          <rPr>
            <b/>
            <sz val="8"/>
            <rFont val="Tahoma"/>
            <family val="2"/>
          </rPr>
          <t>luis lora:</t>
        </r>
        <r>
          <rPr>
            <sz val="8"/>
            <rFont val="Tahoma"/>
            <family val="2"/>
          </rPr>
          <t xml:space="preserve">
Valorar a adopción dun estilo de vida saudable para si mesmo e para os demais</t>
        </r>
      </text>
    </comment>
    <comment ref="I2" authorId="0">
      <text>
        <r>
          <rPr>
            <b/>
            <sz val="8"/>
            <rFont val="Tahoma"/>
            <family val="2"/>
          </rPr>
          <t>luis lora:</t>
        </r>
        <r>
          <rPr>
            <sz val="8"/>
            <rFont val="Tahoma"/>
            <family val="2"/>
          </rPr>
          <t xml:space="preserve">
Interpretar fenomenos sinxelos observables no mundo físico e natural</t>
        </r>
      </text>
    </comment>
    <comment ref="J2" authorId="0">
      <text>
        <r>
          <rPr>
            <b/>
            <sz val="8"/>
            <rFont val="Tahoma"/>
            <family val="2"/>
          </rPr>
          <t>luis lora:</t>
        </r>
        <r>
          <rPr>
            <sz val="8"/>
            <rFont val="Tahoma"/>
            <family val="2"/>
          </rPr>
          <t xml:space="preserve">
Adoptar unha actitude crítica ante os problemas ambientales.</t>
        </r>
      </text>
    </comment>
    <comment ref="K2" authorId="0">
      <text>
        <r>
          <rPr>
            <b/>
            <sz val="8"/>
            <rFont val="Tahoma"/>
            <family val="2"/>
          </rPr>
          <t>luis lora:</t>
        </r>
        <r>
          <rPr>
            <sz val="8"/>
            <rFont val="Tahoma"/>
            <family val="2"/>
          </rPr>
          <t xml:space="preserve">
Valorar a adopción dun estilo de vida saudable para si mesmo e para os demais</t>
        </r>
      </text>
    </comment>
  </commentList>
</comments>
</file>

<file path=xl/comments18.xml><?xml version="1.0" encoding="utf-8"?>
<comments xmlns="http://schemas.openxmlformats.org/spreadsheetml/2006/main">
  <authors>
    <author>luis lora</author>
  </authors>
  <commentList>
    <comment ref="C2" authorId="0">
      <text>
        <r>
          <rPr>
            <b/>
            <sz val="8"/>
            <rFont val="Tahoma"/>
            <family val="2"/>
          </rPr>
          <t>luis lora:</t>
        </r>
        <r>
          <rPr>
            <sz val="8"/>
            <rFont val="Tahoma"/>
            <family val="2"/>
          </rPr>
          <t xml:space="preserve">
Coñecer e utilizar a terminoloxía básica do sistema operativo en uso:arquivo, escritorio, barra de ferramentas, cartafois, fiestras, etc
</t>
        </r>
        <r>
          <rPr>
            <sz val="8"/>
            <color indexed="10"/>
            <rFont val="Tahoma"/>
            <family val="2"/>
          </rPr>
          <t>Uso de los  ordenadores</t>
        </r>
      </text>
    </comment>
    <comment ref="D2" authorId="0">
      <text>
        <r>
          <rPr>
            <b/>
            <sz val="8"/>
            <rFont val="Tahoma"/>
            <family val="2"/>
          </rPr>
          <t>luis lora:</t>
        </r>
        <r>
          <rPr>
            <sz val="8"/>
            <rFont val="Tahoma"/>
            <family val="2"/>
          </rPr>
          <t xml:space="preserve">
Usar con soltura procesadores de textos para redactar, organizar, almacenar, imprimir e presentar documentos diversos aproveitando todas as súas ferramentas, tipos de formatos, inserción de imaxes e gráficos, correctores ortográficos e gramaticais,etc.
</t>
        </r>
        <r>
          <rPr>
            <sz val="8"/>
            <color indexed="10"/>
            <rFont val="Tahoma"/>
            <family val="2"/>
          </rPr>
          <t>Manejo de diversos programas</t>
        </r>
      </text>
    </comment>
    <comment ref="E2" authorId="0">
      <text>
        <r>
          <rPr>
            <b/>
            <sz val="8"/>
            <rFont val="Tahoma"/>
            <family val="2"/>
          </rPr>
          <t>luis lora:</t>
        </r>
        <r>
          <rPr>
            <sz val="8"/>
            <rFont val="Tahoma"/>
            <family val="2"/>
          </rPr>
          <t xml:space="preserve">
Tratar ou analizar a información
</t>
        </r>
        <r>
          <rPr>
            <sz val="8"/>
            <color indexed="10"/>
            <rFont val="Tahoma"/>
            <family val="2"/>
          </rPr>
          <t xml:space="preserve">Recogida de información para  los trabajos </t>
        </r>
      </text>
    </comment>
    <comment ref="F2" authorId="0">
      <text>
        <r>
          <rPr>
            <b/>
            <sz val="8"/>
            <rFont val="Tahoma"/>
            <family val="2"/>
          </rPr>
          <t>luis lora:</t>
        </r>
        <r>
          <rPr>
            <sz val="8"/>
            <rFont val="Tahoma"/>
            <family val="2"/>
          </rPr>
          <t xml:space="preserve">
Coñecer e utilizar a terminoloxía básica do sistema operativo en uso:arquivo, escritorio, barra de ferramentas, cartafois, fiestras, etc</t>
        </r>
      </text>
    </comment>
    <comment ref="G2" authorId="0">
      <text>
        <r>
          <rPr>
            <b/>
            <sz val="8"/>
            <rFont val="Tahoma"/>
            <family val="2"/>
          </rPr>
          <t>luis lora:</t>
        </r>
        <r>
          <rPr>
            <sz val="8"/>
            <rFont val="Tahoma"/>
            <family val="2"/>
          </rPr>
          <t xml:space="preserve">
Usar con soltura procesadores de textos para redactar, organizar, almacenar, imprimir e presentar documentos diversos aproveitando todas as súas ferramentas, tipos de formatos, inserción de imaxes e gráficos, correctores ortográficos e gramaticais,etc.</t>
        </r>
      </text>
    </comment>
    <comment ref="H2" authorId="0">
      <text>
        <r>
          <rPr>
            <b/>
            <sz val="8"/>
            <rFont val="Tahoma"/>
            <family val="2"/>
          </rPr>
          <t>luis lora:</t>
        </r>
        <r>
          <rPr>
            <sz val="8"/>
            <rFont val="Tahoma"/>
            <family val="2"/>
          </rPr>
          <t xml:space="preserve">
Tratar ou analizar a información</t>
        </r>
      </text>
    </comment>
    <comment ref="I2" authorId="0">
      <text>
        <r>
          <rPr>
            <b/>
            <sz val="8"/>
            <rFont val="Tahoma"/>
            <family val="2"/>
          </rPr>
          <t>luis lora:</t>
        </r>
        <r>
          <rPr>
            <sz val="8"/>
            <rFont val="Tahoma"/>
            <family val="2"/>
          </rPr>
          <t xml:space="preserve">
Coñecer e utilizar a terminoloxía básica do sistema operativo en uso:arquivo, escritorio, barra de ferramentas, cartafois, fiestras, etc</t>
        </r>
      </text>
    </comment>
    <comment ref="J2" authorId="0">
      <text>
        <r>
          <rPr>
            <b/>
            <sz val="8"/>
            <rFont val="Tahoma"/>
            <family val="2"/>
          </rPr>
          <t>luis lora:</t>
        </r>
        <r>
          <rPr>
            <sz val="8"/>
            <rFont val="Tahoma"/>
            <family val="2"/>
          </rPr>
          <t xml:space="preserve">
Usar con soltura procesadores de textos para redactar, organizar, almacenar, imprimir e presentar documentos diversos aproveitando todas as súas ferramentas, tipos de formatos, inserción de imaxes e gráficos, correctores ortográficos e gramaticais,etc.</t>
        </r>
      </text>
    </comment>
    <comment ref="K2" authorId="0">
      <text>
        <r>
          <rPr>
            <b/>
            <sz val="8"/>
            <rFont val="Tahoma"/>
            <family val="2"/>
          </rPr>
          <t>luis lora:</t>
        </r>
        <r>
          <rPr>
            <sz val="8"/>
            <rFont val="Tahoma"/>
            <family val="2"/>
          </rPr>
          <t xml:space="preserve">
Tratar ou analizar a información</t>
        </r>
      </text>
    </comment>
  </commentList>
</comments>
</file>

<file path=xl/comments19.xml><?xml version="1.0" encoding="utf-8"?>
<comments xmlns="http://schemas.openxmlformats.org/spreadsheetml/2006/main">
  <authors>
    <author>luis lora</author>
  </authors>
  <commentList>
    <comment ref="C2" authorId="0">
      <text>
        <r>
          <rPr>
            <b/>
            <sz val="8"/>
            <rFont val="Tahoma"/>
            <family val="2"/>
          </rPr>
          <t>luis lora:</t>
        </r>
        <r>
          <rPr>
            <sz val="8"/>
            <rFont val="Tahoma"/>
            <family val="2"/>
          </rPr>
          <t xml:space="preserve">
Adoptar unha actitude respetuosa nas relacións cos demais (iguais adultos, familia, adultos, profesoradoautoridades..) e en diferentes contextos (privado, pequeño grupo, público, oficial…)
</t>
        </r>
        <r>
          <rPr>
            <sz val="8"/>
            <color indexed="10"/>
            <rFont val="Tahoma"/>
            <family val="2"/>
          </rPr>
          <t>Actitud</t>
        </r>
      </text>
    </comment>
    <comment ref="D2" authorId="0">
      <text>
        <r>
          <rPr>
            <b/>
            <sz val="8"/>
            <rFont val="Tahoma"/>
            <family val="2"/>
          </rPr>
          <t>luis lora:</t>
        </r>
        <r>
          <rPr>
            <sz val="8"/>
            <rFont val="Tahoma"/>
            <family val="2"/>
          </rPr>
          <t xml:space="preserve">
Asumir responsabilidades personales
</t>
        </r>
        <r>
          <rPr>
            <sz val="8"/>
            <color indexed="10"/>
            <rFont val="Tahoma"/>
            <family val="2"/>
          </rPr>
          <t>Cuaderno y actitud</t>
        </r>
      </text>
    </comment>
    <comment ref="E2" authorId="0">
      <text>
        <r>
          <rPr>
            <b/>
            <sz val="8"/>
            <rFont val="Tahoma"/>
            <family val="2"/>
          </rPr>
          <t>luis lora:</t>
        </r>
        <r>
          <rPr>
            <sz val="8"/>
            <rFont val="Tahoma"/>
            <family val="2"/>
          </rPr>
          <t xml:space="preserve">
Cumplir os deberes que posúen como membros dunha determinada comunidade( familia, alumno/a, comsumidor ciudadan…)
</t>
        </r>
        <r>
          <rPr>
            <sz val="8"/>
            <color indexed="10"/>
            <rFont val="Tahoma"/>
            <family val="2"/>
          </rPr>
          <t>Ejercicios presentados</t>
        </r>
      </text>
    </comment>
    <comment ref="F2" authorId="0">
      <text>
        <r>
          <rPr>
            <b/>
            <sz val="8"/>
            <rFont val="Tahoma"/>
            <family val="2"/>
          </rPr>
          <t>luis lora:</t>
        </r>
        <r>
          <rPr>
            <sz val="8"/>
            <rFont val="Tahoma"/>
            <family val="2"/>
          </rPr>
          <t xml:space="preserve">
Adoptar unha actitude respetuosa nas relacións cos demais (iguais adultos, familia, adultos, profesoradoautoridades..) e en diferentes contextos (privado, pequeño grupo, público, oficial…)
</t>
        </r>
        <r>
          <rPr>
            <sz val="8"/>
            <color indexed="10"/>
            <rFont val="Tahoma"/>
            <family val="2"/>
          </rPr>
          <t>Actitud</t>
        </r>
      </text>
    </comment>
    <comment ref="G2" authorId="0">
      <text>
        <r>
          <rPr>
            <b/>
            <sz val="8"/>
            <rFont val="Tahoma"/>
            <family val="2"/>
          </rPr>
          <t>luis lora:</t>
        </r>
        <r>
          <rPr>
            <sz val="8"/>
            <rFont val="Tahoma"/>
            <family val="2"/>
          </rPr>
          <t xml:space="preserve">
Asumir responsabilidades personales
</t>
        </r>
        <r>
          <rPr>
            <sz val="8"/>
            <color indexed="10"/>
            <rFont val="Tahoma"/>
            <family val="2"/>
          </rPr>
          <t>Cuaderno y actitud</t>
        </r>
      </text>
    </comment>
    <comment ref="H2" authorId="0">
      <text>
        <r>
          <rPr>
            <b/>
            <sz val="8"/>
            <rFont val="Tahoma"/>
            <family val="2"/>
          </rPr>
          <t>luis lora:</t>
        </r>
        <r>
          <rPr>
            <sz val="8"/>
            <rFont val="Tahoma"/>
            <family val="2"/>
          </rPr>
          <t xml:space="preserve">
Cumplir os deberes que posúen como membros dunha determinada comunidade( familia, alumno/a, comsumidor ciudadan…)
</t>
        </r>
        <r>
          <rPr>
            <sz val="8"/>
            <color indexed="10"/>
            <rFont val="Tahoma"/>
            <family val="2"/>
          </rPr>
          <t>Ejercicios presentados</t>
        </r>
      </text>
    </comment>
    <comment ref="I2" authorId="0">
      <text>
        <r>
          <rPr>
            <b/>
            <sz val="8"/>
            <rFont val="Tahoma"/>
            <family val="2"/>
          </rPr>
          <t>luis lora:</t>
        </r>
        <r>
          <rPr>
            <sz val="8"/>
            <rFont val="Tahoma"/>
            <family val="2"/>
          </rPr>
          <t xml:space="preserve">
Adoptar unha actitude respetuosa nas relacións cos demais (iguais adultos, familia, adultos, profesoradoautoridades..) e en diferentes contextos (privado, pequeño grupo, público, oficial…)
</t>
        </r>
        <r>
          <rPr>
            <sz val="8"/>
            <color indexed="10"/>
            <rFont val="Tahoma"/>
            <family val="2"/>
          </rPr>
          <t>Actitud</t>
        </r>
      </text>
    </comment>
    <comment ref="J2" authorId="0">
      <text>
        <r>
          <rPr>
            <b/>
            <sz val="8"/>
            <rFont val="Tahoma"/>
            <family val="2"/>
          </rPr>
          <t>luis lora:</t>
        </r>
        <r>
          <rPr>
            <sz val="8"/>
            <rFont val="Tahoma"/>
            <family val="2"/>
          </rPr>
          <t xml:space="preserve">
Asumir responsabilidades personales
</t>
        </r>
        <r>
          <rPr>
            <sz val="8"/>
            <color indexed="10"/>
            <rFont val="Tahoma"/>
            <family val="2"/>
          </rPr>
          <t>Cuaderno y actitud</t>
        </r>
      </text>
    </comment>
    <comment ref="K2" authorId="0">
      <text>
        <r>
          <rPr>
            <b/>
            <sz val="8"/>
            <rFont val="Tahoma"/>
            <family val="2"/>
          </rPr>
          <t>luis lora:</t>
        </r>
        <r>
          <rPr>
            <sz val="8"/>
            <rFont val="Tahoma"/>
            <family val="2"/>
          </rPr>
          <t xml:space="preserve">
Cumplir os deberes que posúen como membros dunha determinada comunidade( familia, alumno/a, comsumidor ciudadan…)
</t>
        </r>
        <r>
          <rPr>
            <sz val="8"/>
            <color indexed="10"/>
            <rFont val="Tahoma"/>
            <family val="2"/>
          </rPr>
          <t>Ejercicios presentados</t>
        </r>
      </text>
    </comment>
  </commentList>
</comments>
</file>

<file path=xl/comments2.xml><?xml version="1.0" encoding="utf-8"?>
<comments xmlns="http://schemas.openxmlformats.org/spreadsheetml/2006/main">
  <authors>
    <author>luis lora</author>
  </authors>
  <commentList>
    <comment ref="C2" authorId="0">
      <text>
        <r>
          <rPr>
            <sz val="8"/>
            <rFont val="Tahoma"/>
            <family val="2"/>
          </rPr>
          <t>DATOS PARA INTRODUCIR</t>
        </r>
      </text>
    </comment>
    <comment ref="B2" authorId="0">
      <text>
        <r>
          <rPr>
            <sz val="8"/>
            <rFont val="Tahoma"/>
            <family val="2"/>
          </rPr>
          <t>DATOS PARA INTRODUCIR</t>
        </r>
      </text>
    </comment>
  </commentList>
</comments>
</file>

<file path=xl/comments20.xml><?xml version="1.0" encoding="utf-8"?>
<comments xmlns="http://schemas.openxmlformats.org/spreadsheetml/2006/main">
  <authors>
    <author>cris</author>
  </authors>
  <commentList>
    <comment ref="C2" authorId="0">
      <text>
        <r>
          <rPr>
            <sz val="9"/>
            <rFont val="Tahoma"/>
            <family val="2"/>
          </rPr>
          <t xml:space="preserve">
</t>
        </r>
        <r>
          <rPr>
            <sz val="9"/>
            <color indexed="10"/>
            <rFont val="Tahoma"/>
            <family val="2"/>
          </rPr>
          <t>presentación trabajos</t>
        </r>
      </text>
    </comment>
    <comment ref="D2" authorId="0">
      <text>
        <r>
          <rPr>
            <sz val="9"/>
            <rFont val="Tahoma"/>
            <family val="2"/>
          </rPr>
          <t xml:space="preserve">
</t>
        </r>
        <r>
          <rPr>
            <sz val="9"/>
            <color indexed="10"/>
            <rFont val="Tahoma"/>
            <family val="2"/>
          </rPr>
          <t>Presentación libreta</t>
        </r>
      </text>
    </comment>
    <comment ref="E2" authorId="0">
      <text>
        <r>
          <rPr>
            <sz val="9"/>
            <rFont val="Tahoma"/>
            <family val="2"/>
          </rPr>
          <t xml:space="preserve">
</t>
        </r>
        <r>
          <rPr>
            <sz val="9"/>
            <color indexed="10"/>
            <rFont val="Tahoma"/>
            <family val="2"/>
          </rPr>
          <t>presentación controles</t>
        </r>
      </text>
    </comment>
    <comment ref="F2" authorId="0">
      <text>
        <r>
          <rPr>
            <b/>
            <sz val="9"/>
            <rFont val="Tahoma"/>
            <family val="2"/>
          </rPr>
          <t>cris:</t>
        </r>
        <r>
          <rPr>
            <sz val="9"/>
            <rFont val="Tahoma"/>
            <family val="2"/>
          </rPr>
          <t xml:space="preserve">
Coñecer e valorar a evolución das principales correntes estéticas, as modas e os gustos
</t>
        </r>
        <r>
          <rPr>
            <sz val="9"/>
            <color indexed="10"/>
            <rFont val="Tahoma"/>
            <family val="2"/>
          </rPr>
          <t>presentación trabajos</t>
        </r>
      </text>
    </comment>
    <comment ref="G2" authorId="0">
      <text>
        <r>
          <rPr>
            <b/>
            <sz val="9"/>
            <rFont val="Tahoma"/>
            <family val="2"/>
          </rPr>
          <t>cris:</t>
        </r>
        <r>
          <rPr>
            <sz val="9"/>
            <rFont val="Tahoma"/>
            <family val="2"/>
          </rPr>
          <t xml:space="preserve">
Apreciar as calidades estéticas de obxetos, son e outros elementos da contorno.
</t>
        </r>
        <r>
          <rPr>
            <sz val="9"/>
            <color indexed="10"/>
            <rFont val="Tahoma"/>
            <family val="2"/>
          </rPr>
          <t>Presentación libreta</t>
        </r>
      </text>
    </comment>
    <comment ref="H2" authorId="0">
      <text>
        <r>
          <rPr>
            <b/>
            <sz val="9"/>
            <rFont val="Tahoma"/>
            <family val="2"/>
          </rPr>
          <t>cris:</t>
        </r>
        <r>
          <rPr>
            <sz val="9"/>
            <rFont val="Tahoma"/>
            <family val="2"/>
          </rPr>
          <t xml:space="preserve">
Saber asumir responsabilidades personais e sociais
</t>
        </r>
        <r>
          <rPr>
            <sz val="9"/>
            <color indexed="10"/>
            <rFont val="Tahoma"/>
            <family val="2"/>
          </rPr>
          <t>presentación controles</t>
        </r>
      </text>
    </comment>
    <comment ref="I2" authorId="0">
      <text>
        <r>
          <rPr>
            <b/>
            <sz val="9"/>
            <rFont val="Tahoma"/>
            <family val="2"/>
          </rPr>
          <t>cris:</t>
        </r>
        <r>
          <rPr>
            <sz val="9"/>
            <rFont val="Tahoma"/>
            <family val="2"/>
          </rPr>
          <t xml:space="preserve">
Coñecer e valorar a evolución das principales correntes estéticas, as modas e os gustos
</t>
        </r>
        <r>
          <rPr>
            <sz val="9"/>
            <color indexed="10"/>
            <rFont val="Tahoma"/>
            <family val="2"/>
          </rPr>
          <t>presentación trabajos</t>
        </r>
      </text>
    </comment>
    <comment ref="J2" authorId="0">
      <text>
        <r>
          <rPr>
            <b/>
            <sz val="9"/>
            <rFont val="Tahoma"/>
            <family val="2"/>
          </rPr>
          <t>cris:</t>
        </r>
        <r>
          <rPr>
            <sz val="9"/>
            <rFont val="Tahoma"/>
            <family val="2"/>
          </rPr>
          <t xml:space="preserve">
Apreciar as calidades estéticas de obxetos, son e outros elementos da contorno.
</t>
        </r>
        <r>
          <rPr>
            <sz val="9"/>
            <color indexed="10"/>
            <rFont val="Tahoma"/>
            <family val="2"/>
          </rPr>
          <t>Presentación libreta</t>
        </r>
      </text>
    </comment>
    <comment ref="K2" authorId="0">
      <text>
        <r>
          <rPr>
            <b/>
            <sz val="9"/>
            <rFont val="Tahoma"/>
            <family val="2"/>
          </rPr>
          <t>cris:</t>
        </r>
        <r>
          <rPr>
            <sz val="9"/>
            <rFont val="Tahoma"/>
            <family val="2"/>
          </rPr>
          <t xml:space="preserve">
Saber asumir responsabilidades personais e sociais
</t>
        </r>
        <r>
          <rPr>
            <sz val="9"/>
            <color indexed="10"/>
            <rFont val="Tahoma"/>
            <family val="2"/>
          </rPr>
          <t>presentación controles</t>
        </r>
      </text>
    </comment>
  </commentList>
</comments>
</file>

<file path=xl/comments21.xml><?xml version="1.0" encoding="utf-8"?>
<comments xmlns="http://schemas.openxmlformats.org/spreadsheetml/2006/main">
  <authors>
    <author>cris</author>
  </authors>
  <commentList>
    <comment ref="C2" authorId="0">
      <text>
        <r>
          <rPr>
            <b/>
            <sz val="9"/>
            <rFont val="Tahoma"/>
            <family val="2"/>
          </rPr>
          <t xml:space="preserve">Aprender a solicitar axuda e consello se é necesario
</t>
        </r>
        <r>
          <rPr>
            <b/>
            <sz val="9"/>
            <color indexed="10"/>
            <rFont val="Tahoma"/>
            <family val="2"/>
          </rPr>
          <t>Actitude</t>
        </r>
      </text>
    </comment>
    <comment ref="D2" authorId="0">
      <text>
        <r>
          <rPr>
            <b/>
            <sz val="9"/>
            <rFont val="Tahoma"/>
            <family val="2"/>
          </rPr>
          <t>Adoptar unha actitude de superación constante e de mellora persoal</t>
        </r>
        <r>
          <rPr>
            <sz val="9"/>
            <rFont val="Tahoma"/>
            <family val="2"/>
          </rPr>
          <t xml:space="preserve">
</t>
        </r>
        <r>
          <rPr>
            <sz val="9"/>
            <color indexed="10"/>
            <rFont val="Tahoma"/>
            <family val="2"/>
          </rPr>
          <t>actitude+ exercicios</t>
        </r>
        <r>
          <rPr>
            <sz val="9"/>
            <rFont val="Tahoma"/>
            <family val="2"/>
          </rPr>
          <t xml:space="preserve">
</t>
        </r>
      </text>
    </comment>
    <comment ref="E2" authorId="0">
      <text>
        <r>
          <rPr>
            <b/>
            <sz val="9"/>
            <rFont val="Tahoma"/>
            <family val="2"/>
          </rPr>
          <t>Ser constante no estudo para logro académico e a satisfacción persoal</t>
        </r>
        <r>
          <rPr>
            <sz val="9"/>
            <rFont val="Tahoma"/>
            <family val="2"/>
          </rPr>
          <t xml:space="preserve">
</t>
        </r>
        <r>
          <rPr>
            <sz val="9"/>
            <color indexed="10"/>
            <rFont val="Tahoma"/>
            <family val="2"/>
          </rPr>
          <t>EXERCICIOS</t>
        </r>
      </text>
    </comment>
    <comment ref="F2" authorId="0">
      <text>
        <r>
          <rPr>
            <b/>
            <sz val="9"/>
            <rFont val="Tahoma"/>
            <family val="2"/>
          </rPr>
          <t xml:space="preserve">Aprender a solicitar axuda e consello se é necesario
</t>
        </r>
        <r>
          <rPr>
            <b/>
            <sz val="9"/>
            <color indexed="10"/>
            <rFont val="Tahoma"/>
            <family val="2"/>
          </rPr>
          <t>Actitude</t>
        </r>
      </text>
    </comment>
    <comment ref="G2" authorId="0">
      <text>
        <r>
          <rPr>
            <b/>
            <sz val="9"/>
            <rFont val="Tahoma"/>
            <family val="2"/>
          </rPr>
          <t>Adoptar unha actitude de superación constante e de mellora persoal</t>
        </r>
        <r>
          <rPr>
            <sz val="9"/>
            <rFont val="Tahoma"/>
            <family val="2"/>
          </rPr>
          <t xml:space="preserve">
</t>
        </r>
        <r>
          <rPr>
            <sz val="9"/>
            <color indexed="10"/>
            <rFont val="Tahoma"/>
            <family val="2"/>
          </rPr>
          <t>actitude+ exercicios</t>
        </r>
        <r>
          <rPr>
            <sz val="9"/>
            <rFont val="Tahoma"/>
            <family val="2"/>
          </rPr>
          <t xml:space="preserve">
</t>
        </r>
      </text>
    </comment>
    <comment ref="H2" authorId="0">
      <text>
        <r>
          <rPr>
            <b/>
            <sz val="9"/>
            <rFont val="Tahoma"/>
            <family val="2"/>
          </rPr>
          <t>Ser constante no estudo para logro académico e a satisfacción persoal</t>
        </r>
        <r>
          <rPr>
            <sz val="9"/>
            <rFont val="Tahoma"/>
            <family val="2"/>
          </rPr>
          <t xml:space="preserve">
</t>
        </r>
        <r>
          <rPr>
            <sz val="9"/>
            <color indexed="10"/>
            <rFont val="Tahoma"/>
            <family val="2"/>
          </rPr>
          <t>EXERCICIOS</t>
        </r>
      </text>
    </comment>
    <comment ref="I2" authorId="0">
      <text>
        <r>
          <rPr>
            <b/>
            <sz val="9"/>
            <rFont val="Tahoma"/>
            <family val="2"/>
          </rPr>
          <t xml:space="preserve">Aprender a solicitar axuda e consello se é necesario
</t>
        </r>
        <r>
          <rPr>
            <b/>
            <sz val="9"/>
            <color indexed="10"/>
            <rFont val="Tahoma"/>
            <family val="2"/>
          </rPr>
          <t>Actitude</t>
        </r>
      </text>
    </comment>
    <comment ref="J2" authorId="0">
      <text>
        <r>
          <rPr>
            <b/>
            <sz val="9"/>
            <rFont val="Tahoma"/>
            <family val="2"/>
          </rPr>
          <t>Adoptar unha actitude de superación constante e de mellora persoal</t>
        </r>
        <r>
          <rPr>
            <sz val="9"/>
            <rFont val="Tahoma"/>
            <family val="2"/>
          </rPr>
          <t xml:space="preserve">
</t>
        </r>
        <r>
          <rPr>
            <sz val="9"/>
            <color indexed="10"/>
            <rFont val="Tahoma"/>
            <family val="2"/>
          </rPr>
          <t>actitude+ exercicios</t>
        </r>
        <r>
          <rPr>
            <sz val="9"/>
            <rFont val="Tahoma"/>
            <family val="2"/>
          </rPr>
          <t xml:space="preserve">
</t>
        </r>
      </text>
    </comment>
    <comment ref="K2" authorId="0">
      <text>
        <r>
          <rPr>
            <b/>
            <sz val="9"/>
            <rFont val="Tahoma"/>
            <family val="2"/>
          </rPr>
          <t>Ser constante no estudo para logro académico e a satisfacción persoal</t>
        </r>
        <r>
          <rPr>
            <sz val="9"/>
            <rFont val="Tahoma"/>
            <family val="2"/>
          </rPr>
          <t xml:space="preserve">
</t>
        </r>
        <r>
          <rPr>
            <sz val="9"/>
            <color indexed="10"/>
            <rFont val="Tahoma"/>
            <family val="2"/>
          </rPr>
          <t>EXERCICIOS</t>
        </r>
      </text>
    </comment>
  </commentList>
</comments>
</file>

<file path=xl/comments22.xml><?xml version="1.0" encoding="utf-8"?>
<comments xmlns="http://schemas.openxmlformats.org/spreadsheetml/2006/main">
  <authors>
    <author>cris</author>
  </authors>
  <commentList>
    <comment ref="C2" authorId="0">
      <text>
        <r>
          <rPr>
            <sz val="9"/>
            <rFont val="Tahoma"/>
            <family val="2"/>
          </rPr>
          <t xml:space="preserve">Asumir o control da súa vida de xeito responsable
</t>
        </r>
        <r>
          <rPr>
            <sz val="9"/>
            <color indexed="10"/>
            <rFont val="Tahoma"/>
            <family val="2"/>
          </rPr>
          <t>exercicios</t>
        </r>
      </text>
    </comment>
    <comment ref="D2" authorId="0">
      <text>
        <r>
          <rPr>
            <sz val="9"/>
            <rFont val="Tahoma"/>
            <family val="2"/>
          </rPr>
          <t xml:space="preserve">Buscar o acordo o contraste de estratexias e puntos de vista a integración de diversas calidades persoais a corresponsabilidade e a avaliación conxunta dos resultados
</t>
        </r>
        <r>
          <rPr>
            <sz val="9"/>
            <color indexed="10"/>
            <rFont val="Tahoma"/>
            <family val="2"/>
          </rPr>
          <t>Actitude</t>
        </r>
      </text>
    </comment>
    <comment ref="E2" authorId="0">
      <text>
        <r>
          <rPr>
            <sz val="9"/>
            <rFont val="Tahoma"/>
            <family val="2"/>
          </rPr>
          <t xml:space="preserve">Recoñecer e valorar o traballo bien feito os aspectos innovadores o esforzo persoal e colectivo, a responsabilidade e risgo asumido os problemas resoltos tanto a nivel escolar como laboral
</t>
        </r>
        <r>
          <rPr>
            <sz val="9"/>
            <color indexed="10"/>
            <rFont val="Tahoma"/>
            <family val="2"/>
          </rPr>
          <t xml:space="preserve">Pizarra cuaderno e exercicios
</t>
        </r>
      </text>
    </comment>
    <comment ref="F2" authorId="0">
      <text>
        <r>
          <rPr>
            <sz val="9"/>
            <rFont val="Tahoma"/>
            <family val="2"/>
          </rPr>
          <t xml:space="preserve">Asumir o control da súa vida de xeito responsable
</t>
        </r>
      </text>
    </comment>
    <comment ref="G2" authorId="0">
      <text>
        <r>
          <rPr>
            <sz val="9"/>
            <rFont val="Tahoma"/>
            <family val="2"/>
          </rPr>
          <t>Buscar o acordo o contraste de estratexias e puntos de vista a integración de diversas calidades persoais a corresponsabilidade e a avaliación conxunta dos resultados</t>
        </r>
      </text>
    </comment>
    <comment ref="H2" authorId="0">
      <text>
        <r>
          <rPr>
            <sz val="9"/>
            <rFont val="Tahoma"/>
            <family val="2"/>
          </rPr>
          <t xml:space="preserve">Recoñecer e valorar o traballo bien feito os aspectos innovadores o esforzo persoal e colectivo, a responsabilidade e risgo asumido os problemas resoltos tanto a nivel escolar como laboral
</t>
        </r>
      </text>
    </comment>
    <comment ref="I2" authorId="0">
      <text>
        <r>
          <rPr>
            <sz val="9"/>
            <rFont val="Tahoma"/>
            <family val="2"/>
          </rPr>
          <t xml:space="preserve">Asumir o control da súa vida de xeito responsable
</t>
        </r>
      </text>
    </comment>
    <comment ref="J2" authorId="0">
      <text>
        <r>
          <rPr>
            <sz val="9"/>
            <rFont val="Tahoma"/>
            <family val="2"/>
          </rPr>
          <t>Buscar o acordo o contraste de estratexias e puntos de vista a integración de diversas calidades persoais a corresponsabilidade e a avaliación conxunta dos resultados</t>
        </r>
      </text>
    </comment>
    <comment ref="K2" authorId="0">
      <text>
        <r>
          <rPr>
            <sz val="9"/>
            <rFont val="Tahoma"/>
            <family val="2"/>
          </rPr>
          <t xml:space="preserve">Recoñecer e valorar o traballo bien feito os aspectos innovadores o esforzo persoal e colectivo, a responsabilidade e risgo asumido os problemas resoltos tanto a nivel escolar como laboral
</t>
        </r>
      </text>
    </comment>
  </commentList>
</comments>
</file>

<file path=xl/comments23.xml><?xml version="1.0" encoding="utf-8"?>
<comments xmlns="http://schemas.openxmlformats.org/spreadsheetml/2006/main">
  <authors>
    <author>cris</author>
  </authors>
  <commentList>
    <comment ref="C2" authorId="0">
      <text>
        <r>
          <rPr>
            <sz val="9"/>
            <rFont val="Tahoma"/>
            <family val="2"/>
          </rPr>
          <t xml:space="preserve">
competencia lingüistica</t>
        </r>
      </text>
    </comment>
    <comment ref="D2" authorId="0">
      <text>
        <r>
          <rPr>
            <sz val="9"/>
            <rFont val="Tahoma"/>
            <family val="2"/>
          </rPr>
          <t xml:space="preserve">Competencia matemática
</t>
        </r>
      </text>
    </comment>
    <comment ref="E2" authorId="0">
      <text>
        <r>
          <rPr>
            <sz val="9"/>
            <rFont val="Tahoma"/>
            <family val="2"/>
          </rPr>
          <t xml:space="preserve">competencia no coñecemento e a interación co mundo físico e natural
</t>
        </r>
      </text>
    </comment>
    <comment ref="F2" authorId="0">
      <text>
        <r>
          <rPr>
            <b/>
            <sz val="9"/>
            <rFont val="Tahoma"/>
            <family val="2"/>
          </rPr>
          <t>competencia dixital e tratamiento da información</t>
        </r>
      </text>
    </comment>
    <comment ref="G2" authorId="0">
      <text>
        <r>
          <rPr>
            <sz val="9"/>
            <rFont val="Tahoma"/>
            <family val="2"/>
          </rPr>
          <t xml:space="preserve">
competencia social e ciudadana</t>
        </r>
      </text>
    </comment>
    <comment ref="H2" authorId="0">
      <text>
        <r>
          <rPr>
            <sz val="9"/>
            <rFont val="Tahoma"/>
            <family val="2"/>
          </rPr>
          <t xml:space="preserve">competencia cultural e artistica
</t>
        </r>
      </text>
    </comment>
    <comment ref="I2" authorId="0">
      <text>
        <r>
          <rPr>
            <sz val="9"/>
            <rFont val="Tahoma"/>
            <family val="2"/>
          </rPr>
          <t xml:space="preserve">competencia aprender a aprender
</t>
        </r>
      </text>
    </comment>
    <comment ref="J2" authorId="0">
      <text>
        <r>
          <rPr>
            <sz val="9"/>
            <rFont val="Tahoma"/>
            <family val="2"/>
          </rPr>
          <t xml:space="preserve">competencia  para a autonomia e iniciativa persoal
</t>
        </r>
      </text>
    </comment>
    <comment ref="L2" authorId="0">
      <text>
        <r>
          <rPr>
            <sz val="9"/>
            <rFont val="Tahoma"/>
            <family val="2"/>
          </rPr>
          <t xml:space="preserve">
competencia lingüistica</t>
        </r>
      </text>
    </comment>
    <comment ref="M2" authorId="0">
      <text>
        <r>
          <rPr>
            <sz val="9"/>
            <rFont val="Tahoma"/>
            <family val="2"/>
          </rPr>
          <t xml:space="preserve">Competencia matemática
</t>
        </r>
      </text>
    </comment>
    <comment ref="N2" authorId="0">
      <text>
        <r>
          <rPr>
            <sz val="9"/>
            <rFont val="Tahoma"/>
            <family val="2"/>
          </rPr>
          <t xml:space="preserve">competencia no coñecemento e a interación co mundo físico e natural
</t>
        </r>
      </text>
    </comment>
    <comment ref="O2" authorId="0">
      <text>
        <r>
          <rPr>
            <b/>
            <sz val="9"/>
            <rFont val="Tahoma"/>
            <family val="2"/>
          </rPr>
          <t>competencia dixital e tratamiento da información</t>
        </r>
      </text>
    </comment>
    <comment ref="P2" authorId="0">
      <text>
        <r>
          <rPr>
            <sz val="9"/>
            <rFont val="Tahoma"/>
            <family val="2"/>
          </rPr>
          <t xml:space="preserve">
competencia social e ciudadana</t>
        </r>
      </text>
    </comment>
    <comment ref="Q2" authorId="0">
      <text>
        <r>
          <rPr>
            <sz val="9"/>
            <rFont val="Tahoma"/>
            <family val="2"/>
          </rPr>
          <t xml:space="preserve">competencia cultural e artistica
</t>
        </r>
      </text>
    </comment>
    <comment ref="R2" authorId="0">
      <text>
        <r>
          <rPr>
            <sz val="9"/>
            <rFont val="Tahoma"/>
            <family val="2"/>
          </rPr>
          <t xml:space="preserve">competencia aprender a aprender
</t>
        </r>
      </text>
    </comment>
    <comment ref="S2" authorId="0">
      <text>
        <r>
          <rPr>
            <sz val="9"/>
            <rFont val="Tahoma"/>
            <family val="2"/>
          </rPr>
          <t xml:space="preserve">competencia  para a autonomia e iniciativa persoal
</t>
        </r>
      </text>
    </comment>
    <comment ref="U2" authorId="0">
      <text>
        <r>
          <rPr>
            <sz val="9"/>
            <rFont val="Tahoma"/>
            <family val="2"/>
          </rPr>
          <t xml:space="preserve">
competencia lingüistica</t>
        </r>
      </text>
    </comment>
    <comment ref="V2" authorId="0">
      <text>
        <r>
          <rPr>
            <sz val="9"/>
            <rFont val="Tahoma"/>
            <family val="2"/>
          </rPr>
          <t xml:space="preserve">Competencia matemática
</t>
        </r>
      </text>
    </comment>
    <comment ref="W2" authorId="0">
      <text>
        <r>
          <rPr>
            <sz val="9"/>
            <rFont val="Tahoma"/>
            <family val="2"/>
          </rPr>
          <t xml:space="preserve">competencia no coñecemento e a interación co mundo físico e natural
</t>
        </r>
      </text>
    </comment>
    <comment ref="X2" authorId="0">
      <text>
        <r>
          <rPr>
            <b/>
            <sz val="9"/>
            <rFont val="Tahoma"/>
            <family val="2"/>
          </rPr>
          <t>competencia dixital e tratamiento da información</t>
        </r>
      </text>
    </comment>
    <comment ref="Y2" authorId="0">
      <text>
        <r>
          <rPr>
            <sz val="9"/>
            <rFont val="Tahoma"/>
            <family val="2"/>
          </rPr>
          <t xml:space="preserve">
competencia social e ciudadana</t>
        </r>
      </text>
    </comment>
    <comment ref="Z2" authorId="0">
      <text>
        <r>
          <rPr>
            <sz val="9"/>
            <rFont val="Tahoma"/>
            <family val="2"/>
          </rPr>
          <t xml:space="preserve">competencia cultural e artistica
</t>
        </r>
      </text>
    </comment>
    <comment ref="AA2" authorId="0">
      <text>
        <r>
          <rPr>
            <sz val="9"/>
            <rFont val="Tahoma"/>
            <family val="2"/>
          </rPr>
          <t xml:space="preserve">competencia aprender a aprender
</t>
        </r>
      </text>
    </comment>
    <comment ref="AB2" authorId="0">
      <text>
        <r>
          <rPr>
            <sz val="9"/>
            <rFont val="Tahoma"/>
            <family val="2"/>
          </rPr>
          <t xml:space="preserve">competencia  para a autonomia e iniciativa persoal
</t>
        </r>
      </text>
    </comment>
  </commentList>
</comments>
</file>

<file path=xl/comments7.xml><?xml version="1.0" encoding="utf-8"?>
<comments xmlns="http://schemas.openxmlformats.org/spreadsheetml/2006/main">
  <authors>
    <author>luis lora</author>
  </authors>
  <commentList>
    <comment ref="C4" authorId="0">
      <text>
        <r>
          <rPr>
            <sz val="8"/>
            <rFont val="Tahoma"/>
            <family val="2"/>
          </rPr>
          <t xml:space="preserve">EJERCICIOS PARA REALIZAR
</t>
        </r>
      </text>
    </comment>
    <comment ref="D4" authorId="0">
      <text>
        <r>
          <rPr>
            <sz val="8"/>
            <rFont val="Tahoma"/>
            <family val="2"/>
          </rPr>
          <t xml:space="preserve">EJERCICIOS PARA REALIZAR
</t>
        </r>
      </text>
    </comment>
    <comment ref="E4" authorId="0">
      <text>
        <r>
          <rPr>
            <sz val="8"/>
            <rFont val="Tahoma"/>
            <family val="2"/>
          </rPr>
          <t xml:space="preserve">EJERCICIOS PARA REALIZAR
</t>
        </r>
      </text>
    </comment>
    <comment ref="F4" authorId="0">
      <text>
        <r>
          <rPr>
            <sz val="8"/>
            <rFont val="Tahoma"/>
            <family val="2"/>
          </rPr>
          <t xml:space="preserve">EJERCICIOS PARA REALIZAR
</t>
        </r>
      </text>
    </comment>
    <comment ref="G4" authorId="0">
      <text>
        <r>
          <rPr>
            <sz val="8"/>
            <rFont val="Tahoma"/>
            <family val="2"/>
          </rPr>
          <t xml:space="preserve">EJERCICIOS PARA REALIZAR
</t>
        </r>
      </text>
    </comment>
    <comment ref="H4" authorId="0">
      <text>
        <r>
          <rPr>
            <sz val="8"/>
            <rFont val="Tahoma"/>
            <family val="2"/>
          </rPr>
          <t xml:space="preserve">EJERCICIOS PARA REALIZAR
</t>
        </r>
      </text>
    </comment>
    <comment ref="I4" authorId="0">
      <text>
        <r>
          <rPr>
            <sz val="8"/>
            <rFont val="Tahoma"/>
            <family val="2"/>
          </rPr>
          <t xml:space="preserve">EJERCICIOS PARA REALIZAR
</t>
        </r>
      </text>
    </comment>
    <comment ref="J4" authorId="0">
      <text>
        <r>
          <rPr>
            <sz val="8"/>
            <rFont val="Tahoma"/>
            <family val="2"/>
          </rPr>
          <t xml:space="preserve">EJERCICIOS PARA REALIZAR
</t>
        </r>
      </text>
    </comment>
    <comment ref="K4" authorId="0">
      <text>
        <r>
          <rPr>
            <sz val="8"/>
            <rFont val="Tahoma"/>
            <family val="2"/>
          </rPr>
          <t xml:space="preserve">EJERCICIOS PARA REALIZAR
</t>
        </r>
      </text>
    </comment>
    <comment ref="L4" authorId="0">
      <text>
        <r>
          <rPr>
            <sz val="8"/>
            <rFont val="Tahoma"/>
            <family val="2"/>
          </rPr>
          <t xml:space="preserve">EJERCICIOS PARA REALIZAR
</t>
        </r>
      </text>
    </comment>
    <comment ref="M4" authorId="0">
      <text>
        <r>
          <rPr>
            <sz val="8"/>
            <rFont val="Tahoma"/>
            <family val="2"/>
          </rPr>
          <t xml:space="preserve">EJERCICIOS PARA REALIZAR
</t>
        </r>
      </text>
    </comment>
    <comment ref="N4" authorId="0">
      <text>
        <r>
          <rPr>
            <sz val="8"/>
            <rFont val="Tahoma"/>
            <family val="2"/>
          </rPr>
          <t xml:space="preserve">EJERCICIOS PARA REALIZAR
</t>
        </r>
      </text>
    </comment>
    <comment ref="O4" authorId="0">
      <text>
        <r>
          <rPr>
            <sz val="8"/>
            <rFont val="Tahoma"/>
            <family val="2"/>
          </rPr>
          <t xml:space="preserve">EJERCICIOS PARA REALIZAR
</t>
        </r>
      </text>
    </comment>
    <comment ref="P4" authorId="0">
      <text>
        <r>
          <rPr>
            <sz val="8"/>
            <rFont val="Tahoma"/>
            <family val="2"/>
          </rPr>
          <t xml:space="preserve">EJERCICIOS PARA REALIZAR
</t>
        </r>
      </text>
    </comment>
    <comment ref="Q4" authorId="0">
      <text>
        <r>
          <rPr>
            <sz val="8"/>
            <rFont val="Tahoma"/>
            <family val="2"/>
          </rPr>
          <t xml:space="preserve">EJERCICIOS PARA REALIZAR
</t>
        </r>
      </text>
    </comment>
    <comment ref="R4" authorId="0">
      <text>
        <r>
          <rPr>
            <sz val="8"/>
            <rFont val="Tahoma"/>
            <family val="2"/>
          </rPr>
          <t xml:space="preserve">EJERCICIOS PARA REALIZAR
</t>
        </r>
      </text>
    </comment>
    <comment ref="S4" authorId="0">
      <text>
        <r>
          <rPr>
            <sz val="8"/>
            <rFont val="Tahoma"/>
            <family val="2"/>
          </rPr>
          <t xml:space="preserve">EJERCICIOS PARA REALIZAR
</t>
        </r>
      </text>
    </comment>
    <comment ref="T4" authorId="0">
      <text>
        <r>
          <rPr>
            <sz val="8"/>
            <rFont val="Tahoma"/>
            <family val="2"/>
          </rPr>
          <t xml:space="preserve">EJERCICIOS PARA REALIZAR
</t>
        </r>
      </text>
    </comment>
    <comment ref="U4" authorId="0">
      <text>
        <r>
          <rPr>
            <sz val="8"/>
            <rFont val="Tahoma"/>
            <family val="2"/>
          </rPr>
          <t xml:space="preserve">EJERCICIOS PARA REALIZAR
</t>
        </r>
      </text>
    </comment>
    <comment ref="V4" authorId="0">
      <text>
        <r>
          <rPr>
            <sz val="8"/>
            <rFont val="Tahoma"/>
            <family val="2"/>
          </rPr>
          <t xml:space="preserve">EJERCICIOS PARA REALIZAR
</t>
        </r>
      </text>
    </comment>
    <comment ref="W4" authorId="0">
      <text>
        <r>
          <rPr>
            <sz val="8"/>
            <rFont val="Tahoma"/>
            <family val="2"/>
          </rPr>
          <t xml:space="preserve">EJERCICIOS PARA REALIZAR
</t>
        </r>
      </text>
    </comment>
    <comment ref="X4" authorId="0">
      <text>
        <r>
          <rPr>
            <sz val="8"/>
            <rFont val="Tahoma"/>
            <family val="2"/>
          </rPr>
          <t xml:space="preserve">EJERCICIOS PARA REALIZAR
</t>
        </r>
      </text>
    </comment>
    <comment ref="Y4" authorId="0">
      <text>
        <r>
          <rPr>
            <sz val="8"/>
            <rFont val="Tahoma"/>
            <family val="2"/>
          </rPr>
          <t xml:space="preserve">EJERCICIOS PARA REALIZAR
</t>
        </r>
      </text>
    </comment>
    <comment ref="Z4" authorId="0">
      <text>
        <r>
          <rPr>
            <sz val="8"/>
            <rFont val="Tahoma"/>
            <family val="2"/>
          </rPr>
          <t xml:space="preserve">EJERCICIOS PARA REALIZAR
</t>
        </r>
      </text>
    </comment>
    <comment ref="AA4" authorId="0">
      <text>
        <r>
          <rPr>
            <sz val="8"/>
            <rFont val="Tahoma"/>
            <family val="2"/>
          </rPr>
          <t xml:space="preserve">EJERCICIOS PARA REALIZAR
</t>
        </r>
      </text>
    </comment>
    <comment ref="AB4" authorId="0">
      <text>
        <r>
          <rPr>
            <sz val="8"/>
            <rFont val="Tahoma"/>
            <family val="2"/>
          </rPr>
          <t xml:space="preserve">EJERCICIOS PARA REALIZAR
</t>
        </r>
      </text>
    </comment>
    <comment ref="AC4" authorId="0">
      <text>
        <r>
          <rPr>
            <sz val="8"/>
            <rFont val="Tahoma"/>
            <family val="2"/>
          </rPr>
          <t xml:space="preserve">EJERCICIOS PARA REALIZAR
</t>
        </r>
      </text>
    </comment>
    <comment ref="AD4" authorId="0">
      <text>
        <r>
          <rPr>
            <sz val="8"/>
            <rFont val="Tahoma"/>
            <family val="2"/>
          </rPr>
          <t xml:space="preserve">EJERCICIOS PARA REALIZAR
</t>
        </r>
      </text>
    </comment>
    <comment ref="AE4" authorId="0">
      <text>
        <r>
          <rPr>
            <sz val="8"/>
            <rFont val="Tahoma"/>
            <family val="2"/>
          </rPr>
          <t xml:space="preserve">EJERCICIOS PARA REALIZAR
</t>
        </r>
      </text>
    </comment>
    <comment ref="AF4" authorId="0">
      <text>
        <r>
          <rPr>
            <sz val="8"/>
            <rFont val="Tahoma"/>
            <family val="2"/>
          </rPr>
          <t xml:space="preserve">EJERCICIOS PARA REALIZAR
</t>
        </r>
      </text>
    </comment>
    <comment ref="AG4" authorId="0">
      <text>
        <r>
          <rPr>
            <sz val="8"/>
            <rFont val="Tahoma"/>
            <family val="2"/>
          </rPr>
          <t xml:space="preserve">EJERCICIOS PARA REALIZAR
</t>
        </r>
      </text>
    </comment>
    <comment ref="AH4" authorId="0">
      <text>
        <r>
          <rPr>
            <sz val="8"/>
            <rFont val="Tahoma"/>
            <family val="2"/>
          </rPr>
          <t xml:space="preserve">EJERCICIOS PARA REALIZAR
</t>
        </r>
      </text>
    </comment>
    <comment ref="AI4" authorId="0">
      <text>
        <r>
          <rPr>
            <sz val="8"/>
            <rFont val="Tahoma"/>
            <family val="2"/>
          </rPr>
          <t xml:space="preserve">EJERCICIOS PARA REALIZAR
</t>
        </r>
      </text>
    </comment>
  </commentList>
</comments>
</file>

<file path=xl/comments8.xml><?xml version="1.0" encoding="utf-8"?>
<comments xmlns="http://schemas.openxmlformats.org/spreadsheetml/2006/main">
  <authors>
    <author>luis lora</author>
  </authors>
  <commentList>
    <comment ref="V21" authorId="0">
      <text>
        <r>
          <rPr>
            <b/>
            <sz val="8"/>
            <rFont val="Tahoma"/>
            <family val="2"/>
          </rPr>
          <t>luis lora:</t>
        </r>
        <r>
          <rPr>
            <sz val="8"/>
            <rFont val="Tahoma"/>
            <family val="2"/>
          </rPr>
          <t xml:space="preserve">
PARA MEDIA
</t>
        </r>
      </text>
    </comment>
  </commentList>
</comments>
</file>

<file path=xl/sharedStrings.xml><?xml version="1.0" encoding="utf-8"?>
<sst xmlns="http://schemas.openxmlformats.org/spreadsheetml/2006/main" count="806" uniqueCount="309">
  <si>
    <t>CURSO</t>
  </si>
  <si>
    <t>ALUMNOS</t>
  </si>
  <si>
    <t>DATA</t>
  </si>
  <si>
    <t>TOTALES</t>
  </si>
  <si>
    <t>ASISTENCIA</t>
  </si>
  <si>
    <t>1ª AVALIACION</t>
  </si>
  <si>
    <t>3ª AVALIACION</t>
  </si>
  <si>
    <t>2ª AVALIACION</t>
  </si>
  <si>
    <t>EJERCICIOS</t>
  </si>
  <si>
    <t>TEMA 1</t>
  </si>
  <si>
    <t>TEMA 2</t>
  </si>
  <si>
    <t>TEMA 3</t>
  </si>
  <si>
    <t>TEMA 4</t>
  </si>
  <si>
    <t>1ª AVALIACIÓN</t>
  </si>
  <si>
    <t>2ª AVALIACIÓN</t>
  </si>
  <si>
    <t>3ª AVALIACIÓN</t>
  </si>
  <si>
    <t>AVALIACIÓN FINAL</t>
  </si>
  <si>
    <t>NOTAS CONTROLES</t>
  </si>
  <si>
    <t xml:space="preserve"> Probas escritas.  </t>
  </si>
  <si>
    <t xml:space="preserve"> Caderno. </t>
  </si>
  <si>
    <t>Traballo de casa</t>
  </si>
  <si>
    <t>GLOBAL</t>
  </si>
  <si>
    <t>actitude</t>
  </si>
  <si>
    <t>MATEMÁTICAS</t>
  </si>
  <si>
    <t>NOTA</t>
  </si>
  <si>
    <t>Contidos</t>
  </si>
  <si>
    <t>Actitude</t>
  </si>
  <si>
    <t>Cualificacións</t>
  </si>
  <si>
    <t>Faltas de asistencia</t>
  </si>
  <si>
    <t>pizarra</t>
  </si>
  <si>
    <t>LIBRETA</t>
  </si>
  <si>
    <t>Comportamiento, actitude, atención</t>
  </si>
  <si>
    <t>Competencias</t>
  </si>
  <si>
    <t>RE / ACS</t>
  </si>
  <si>
    <t>diagnost</t>
  </si>
  <si>
    <t>PROGRAMACIONES DE AULA</t>
  </si>
  <si>
    <t>COMPETENCIAS2ª AVAL. calificacion.xls</t>
  </si>
  <si>
    <t>TEMA 5</t>
  </si>
  <si>
    <t>TEMA 6</t>
  </si>
  <si>
    <t>TEMA 7</t>
  </si>
  <si>
    <t>tanvirul Hoque</t>
  </si>
  <si>
    <t>TEMA 8</t>
  </si>
  <si>
    <t>TEMA 9</t>
  </si>
  <si>
    <t>TEMA 11</t>
  </si>
  <si>
    <t>TEMA 10</t>
  </si>
  <si>
    <t>xuño</t>
  </si>
  <si>
    <t>1º ESO</t>
  </si>
  <si>
    <t>APELLIDOS Y NOMBRE</t>
  </si>
  <si>
    <t>PROMEDIO</t>
  </si>
  <si>
    <r>
      <rPr>
        <sz val="11"/>
        <color indexed="10"/>
        <rFont val="Calibri"/>
        <family val="2"/>
      </rPr>
      <t>ÁREAS  IMPLICADAS</t>
    </r>
    <r>
      <rPr>
        <sz val="11"/>
        <color theme="1"/>
        <rFont val="Calibri"/>
        <family val="2"/>
      </rPr>
      <t xml:space="preserve"> :        </t>
    </r>
    <r>
      <rPr>
        <sz val="11"/>
        <color indexed="62"/>
        <rFont val="Calibri"/>
        <family val="2"/>
      </rPr>
      <t>MATEMÁTICAS</t>
    </r>
    <r>
      <rPr>
        <sz val="11"/>
        <color theme="1"/>
        <rFont val="Calibri"/>
        <family val="2"/>
      </rPr>
      <t xml:space="preserve">, </t>
    </r>
    <r>
      <rPr>
        <sz val="11"/>
        <color indexed="53"/>
        <rFont val="Calibri"/>
        <family val="2"/>
      </rPr>
      <t>CIENCIAS DA NATUREZA</t>
    </r>
    <r>
      <rPr>
        <sz val="11"/>
        <color indexed="57"/>
        <rFont val="Calibri"/>
        <family val="2"/>
      </rPr>
      <t>,CIENCIAS SOCIAIS</t>
    </r>
    <r>
      <rPr>
        <sz val="11"/>
        <color theme="1"/>
        <rFont val="Calibri"/>
        <family val="2"/>
      </rPr>
      <t xml:space="preserve">, </t>
    </r>
    <r>
      <rPr>
        <sz val="11"/>
        <color indexed="14"/>
        <rFont val="Calibri"/>
        <family val="2"/>
      </rPr>
      <t>XEOGRAFIA E HISTORIA</t>
    </r>
    <r>
      <rPr>
        <sz val="11"/>
        <color theme="1"/>
        <rFont val="Calibri"/>
        <family val="2"/>
      </rPr>
      <t>,</t>
    </r>
    <r>
      <rPr>
        <sz val="11"/>
        <color indexed="52"/>
        <rFont val="Calibri"/>
        <family val="2"/>
      </rPr>
      <t xml:space="preserve"> TECNOLOXIA</t>
    </r>
    <r>
      <rPr>
        <sz val="11"/>
        <color theme="1"/>
        <rFont val="Calibri"/>
        <family val="2"/>
      </rPr>
      <t>,</t>
    </r>
    <r>
      <rPr>
        <sz val="11"/>
        <color indexed="19"/>
        <rFont val="Calibri"/>
        <family val="2"/>
      </rPr>
      <t xml:space="preserve"> INFORMÁTICA</t>
    </r>
  </si>
  <si>
    <t>MEDIAS</t>
  </si>
  <si>
    <t>COMPETENCIA LINGÜÍSTICA 3ª AV</t>
  </si>
  <si>
    <t>COMPETENCIA MATEMÁTICA 1ª AV</t>
  </si>
  <si>
    <t>COMPETENCIA MATEMÁTICA 2ª AV</t>
  </si>
  <si>
    <t>COMPETENCIA MATEMÁTICA 3ª AV</t>
  </si>
  <si>
    <t>1ª AV</t>
  </si>
  <si>
    <t>2ª AV</t>
  </si>
  <si>
    <t>3ª AV</t>
  </si>
  <si>
    <t>PROMEDIOS</t>
  </si>
  <si>
    <t>COMPETENCIA COÑECEMENTO E INTERACIÓN CO MUNDO FÍSICO 1ª AVAL</t>
  </si>
  <si>
    <t>COMPETENCIA COÑECEMENTO E INTERACIÓN CO MUNDO FÍSICO 2ª AVAL</t>
  </si>
  <si>
    <t>COMPETENCIA COÑECEMENTO E INTERACIÓN CO MUNDO FÍSICO 3ª AVAL</t>
  </si>
  <si>
    <t>1ª av</t>
  </si>
  <si>
    <t>2ª av</t>
  </si>
  <si>
    <t>3ª av</t>
  </si>
  <si>
    <t>promedios</t>
  </si>
  <si>
    <t>COMPETENCIA DIXITAL E TRATAMIENTO DA INFORMACIÓN 1ª av</t>
  </si>
  <si>
    <t>COMPETENCIA DIXITAL E TRATAMIENTO DA INFORMACIÓN 2ª av</t>
  </si>
  <si>
    <t>COMPETENCIA DIXITAL E TRATAMIENTO DA INFORMACIÓN 3ª av</t>
  </si>
  <si>
    <t>promedio</t>
  </si>
  <si>
    <t>COMPETENCIA CULTURAL E ARTÍSTICA 1ª AV</t>
  </si>
  <si>
    <t>COMPETENCIA CULTURAL E ARTÍSTICA 2ª AV</t>
  </si>
  <si>
    <t>COMPETENCIA CULTURAL E ARTÍSTICA 3ª AV</t>
  </si>
  <si>
    <t>COMPETENCIA APRENDER A APRENDER 1ª AV</t>
  </si>
  <si>
    <t>COMPETENCIA APRENDER A APRENDER 2ª AV</t>
  </si>
  <si>
    <t>COMPETENCIA APRENDER A APRENDER 3ª AV</t>
  </si>
  <si>
    <t>COMPETENCIA AUTONOMÍA E INICIATIVA  PERSOAL 1ª AV</t>
  </si>
  <si>
    <t>COMPETENCIA AUTONOMÍA E INICIATIVA  PERSOAL 2ª AV</t>
  </si>
  <si>
    <t>COMPETENCIA AUTONOMÍA E INICIATIVA  PERSOAL 3ª AV</t>
  </si>
  <si>
    <t>PROMEDIOS COMPETENCIAS 1ª AV</t>
  </si>
  <si>
    <t>PROMEDIOS COMPETENCIAS 2ª AV</t>
  </si>
  <si>
    <t>PROMEDIOS COMPETENCIAS  3 ª AV</t>
  </si>
  <si>
    <t>ACTITUDES</t>
  </si>
  <si>
    <t>COMPETENCIA SOCIAL E CIUDADANA 1ª av</t>
  </si>
  <si>
    <t>COMPETENCIA SOCIAL E CIUDADANA 2ª av</t>
  </si>
  <si>
    <t>COMPETENCIA SOCIAL E CIUDADANA 3ª av</t>
  </si>
  <si>
    <t>ev inicial</t>
  </si>
  <si>
    <t>TEMAS</t>
  </si>
  <si>
    <t>DATAS</t>
  </si>
  <si>
    <t>Nº SESIONES</t>
  </si>
  <si>
    <t>luns</t>
  </si>
  <si>
    <t>martes</t>
  </si>
  <si>
    <t>xoves</t>
  </si>
  <si>
    <t>del 22/9   ó 5/10   ex 6/10</t>
  </si>
  <si>
    <t>setembro</t>
  </si>
  <si>
    <t>del 7/10   ó 25/10   ex 26/10</t>
  </si>
  <si>
    <t>outubro</t>
  </si>
  <si>
    <t>del 27/10   ó 10/11   ex 11/11</t>
  </si>
  <si>
    <t>novembro</t>
  </si>
  <si>
    <t>del 15/11  ó 29/11   ex 30/11</t>
  </si>
  <si>
    <t>decembro</t>
  </si>
  <si>
    <t>NADAL</t>
  </si>
  <si>
    <t>del 1/12  ó 20/12   ex 21 /12</t>
  </si>
  <si>
    <t>xaneiro</t>
  </si>
  <si>
    <t>del 22/12 ó  19/1     ex 20 /1</t>
  </si>
  <si>
    <t>febreiro</t>
  </si>
  <si>
    <t>del 24/1 ó 3/2      ex 7/2</t>
  </si>
  <si>
    <t>marzo</t>
  </si>
  <si>
    <t>del 8/2  ó  21/2    ex 22/2</t>
  </si>
  <si>
    <t>abril</t>
  </si>
  <si>
    <t>del 23/2  ó  14/3  ex  15/3</t>
  </si>
  <si>
    <t>maio</t>
  </si>
  <si>
    <t>del  16/3  ó  30/3  ex 30/3</t>
  </si>
  <si>
    <t>del  4/4  ó  13/4  ex 14/4</t>
  </si>
  <si>
    <t>1ª aval</t>
  </si>
  <si>
    <t>TEMA 12</t>
  </si>
  <si>
    <t>del 26/4  ó  9/5  ex 10/5</t>
  </si>
  <si>
    <t>2ª aval</t>
  </si>
  <si>
    <t>TEMA 13</t>
  </si>
  <si>
    <t>del 11/5  ó  24/5  ex 26/5</t>
  </si>
  <si>
    <t>3ª aval</t>
  </si>
  <si>
    <t>TEMA 14</t>
  </si>
  <si>
    <t>del  30/5  ó  7/6  ex 8/6</t>
  </si>
  <si>
    <t>final ord</t>
  </si>
  <si>
    <t>final extra</t>
  </si>
  <si>
    <t>RECUPERACIONES</t>
  </si>
  <si>
    <t>RECUP</t>
  </si>
  <si>
    <t xml:space="preserve"> CALENDARIO    CURSO 11-12</t>
  </si>
  <si>
    <t>mércores</t>
  </si>
  <si>
    <t xml:space="preserve">  50  días lectivos na 1ª av.</t>
  </si>
  <si>
    <t>ENTROIDO</t>
  </si>
  <si>
    <t>53 días lectivos na 2ª av.</t>
  </si>
  <si>
    <t xml:space="preserve">     S. SANTA</t>
  </si>
  <si>
    <t xml:space="preserve">    56 días lectivos na 3ª av.</t>
  </si>
  <si>
    <t xml:space="preserve">                                           </t>
  </si>
  <si>
    <r>
      <t xml:space="preserve">19-9 ao </t>
    </r>
    <r>
      <rPr>
        <sz val="10"/>
        <color indexed="17"/>
        <rFont val="Arial"/>
        <family val="2"/>
      </rPr>
      <t>16-12</t>
    </r>
  </si>
  <si>
    <t>xade 18-12</t>
  </si>
  <si>
    <t>reunión 20</t>
  </si>
  <si>
    <t>21 boletín</t>
  </si>
  <si>
    <t>AVAL. INIC.:</t>
  </si>
  <si>
    <r>
      <t xml:space="preserve">19-12 ao </t>
    </r>
    <r>
      <rPr>
        <sz val="10"/>
        <color indexed="17"/>
        <rFont val="Arial"/>
        <family val="2"/>
      </rPr>
      <t>16-3</t>
    </r>
  </si>
  <si>
    <t>xade 18-3</t>
  </si>
  <si>
    <t>23 boletín</t>
  </si>
  <si>
    <t>ESO</t>
  </si>
  <si>
    <r>
      <t xml:space="preserve">19-3 ao </t>
    </r>
    <r>
      <rPr>
        <sz val="10"/>
        <color indexed="17"/>
        <rFont val="Arial"/>
        <family val="2"/>
      </rPr>
      <t>15-6</t>
    </r>
  </si>
  <si>
    <t>xade 12-6</t>
  </si>
  <si>
    <t>reunión 12</t>
  </si>
  <si>
    <t>25 xuño</t>
  </si>
  <si>
    <t>26 boletín (ás 12 h.)</t>
  </si>
  <si>
    <t>Días                          setembro de                           h.</t>
  </si>
  <si>
    <t xml:space="preserve">venres </t>
  </si>
  <si>
    <t>LUH7Ç</t>
  </si>
  <si>
    <t xml:space="preserve"> N</t>
  </si>
  <si>
    <t>temas</t>
  </si>
  <si>
    <t>Matemática</t>
  </si>
  <si>
    <t>-  Valorar el sistema de numeración decimal como el más útil para representar números.</t>
  </si>
  <si>
    <t>-  Conocer los algoritmos de las operaciones con números naturales.</t>
  </si>
  <si>
    <t>-  Entender que el uso de potencias facilita las multiplicaciones de factores iguales.</t>
  </si>
  <si>
    <t>-  Valorar el uso de potencias para representar números grandes o pequeños.</t>
  </si>
  <si>
    <t>-  Aplicar los conceptos de múltiplo y divisor para el cálculo del máximo común divisor y del mínimo común múltiplo.</t>
  </si>
  <si>
    <t>-  Entender la necesidad de que existan los números enteros.</t>
  </si>
  <si>
    <t>-  Operar con suficiencia números enteros como medio para la resolución de problemas.</t>
  </si>
  <si>
    <t>-  Saber describir un número decimal y distinguir entre sus distintos tipos.</t>
  </si>
  <si>
    <t>-  Operar números decimales como medio para resolver problemas.</t>
  </si>
  <si>
    <t>-  Dominar las unidades del Sistema Métrico Decimal y las relaciones entre ellas.</t>
  </si>
  <si>
    <t>-  Operar con distintas unidades de medida.</t>
  </si>
  <si>
    <t>-  Distinguir entre los distintos significados de las fracciones.</t>
  </si>
  <si>
    <t>-  Resolver problemas ayudándose del uso de las fracciones.</t>
  </si>
  <si>
    <t>-  Operar fracciones con suficiencia.</t>
  </si>
  <si>
    <t>-  Conocer las diferencias entre proporcionalidad inversa y directa, y operar según el caso.</t>
  </si>
  <si>
    <t>-  Dominar el cálculo con porcentajes.</t>
  </si>
  <si>
    <t>-  Traducir enunciados a lenguaje algebraico.</t>
  </si>
  <si>
    <t>-  Resolver problemas mediante ecuaciones.</t>
  </si>
  <si>
    <t>-  Conocer las características de los ángulos como herramienta para resolver problemas geométricos.</t>
  </si>
  <si>
    <t>-  Saber aplicar el concepto de simetría para la resolución de problemas.</t>
  </si>
  <si>
    <t>-  Conocer y reconocer los distintos tipos de figuras planas y espaciales.</t>
  </si>
  <si>
    <t>-  Dominar los métodos para calcular áreas y perímetros de figuras planas como medio para resolver problemas geométricos.</t>
  </si>
  <si>
    <t>-  Saber resumir conjuntos de datos en tablas y gráficas, y poder interpretarlos.</t>
  </si>
  <si>
    <t>-  Conocer los conceptos estadísticos y probabilísticos para poder resolver problemas.</t>
  </si>
  <si>
    <t>Comunicación lingüística</t>
  </si>
  <si>
    <t>-  Ser capaz de extraer información numérica de un texto dado.</t>
  </si>
  <si>
    <t>-  Expresar ideas y conclusiones, que contengan información numérica, con claridad.</t>
  </si>
  <si>
    <t>-  Entender enunciados para resolver problemas en los que hay que utilizar el cálculo de potencias o de raíces.</t>
  </si>
  <si>
    <t>-  Saber extraer información matemática de un texto dado, aplicándola a problemas relacionadas con la divisibilidad de números naturales.</t>
  </si>
  <si>
    <t>-  Saber relacionar la información de un texto con los conceptos numéricos aprendidos en esta unidad.</t>
  </si>
  <si>
    <t>-  Saber expresar los procedimientos utilizados en la resolución de un problema relacionado con números decimales.</t>
  </si>
  <si>
    <t>-  Entender un texto y discernir si las unidades de medida utilizadas se ajustan al contexto.</t>
  </si>
  <si>
    <t>-  Expresar un razonamiento poniendo cuidado en las unidades utilizadas.</t>
  </si>
  <si>
    <t>-  Entender bien los enunciados de los problemas relacionados con el uso de las fracciones.</t>
  </si>
  <si>
    <t>-  Extraer información relativa a operaciones con fracciones de un texto dado.</t>
  </si>
  <si>
    <t>-  Expresar ideas sobre porcentajes con corrección.</t>
  </si>
  <si>
    <t>-  Entender enunciados de problemas sobre porcentajes.</t>
  </si>
  <si>
    <t>-  Entender el lenguaje algebraico como un lenguaje en sí mismo, con su vocabulario y sus normas.</t>
  </si>
  <si>
    <t>-  Saber describir correctamente una figura plana o espacial.</t>
  </si>
  <si>
    <t>-  Saber expresar explicaciones científicas basadas en los conceptos geométricos aprendidos en la unidad.</t>
  </si>
  <si>
    <t>-  Analizar información dada, utilizando los conocimientos adquiridos en esta unidad.</t>
  </si>
  <si>
    <t>Conocimiento e interacción con el mundo físico</t>
  </si>
  <si>
    <t>-  Saber modelizar elementos de nuestro entorno con ayuda de los números enteros.</t>
  </si>
  <si>
    <t>-  Dominar los números decimales para poder describir multitud de procesos naturales.</t>
  </si>
  <si>
    <t>-  Utilizar las unidades del Sistema Métrico Decimal para describir exactamente fenómenos de la naturaleza.</t>
  </si>
  <si>
    <t>-  Utilizar las fracciones como medio para entender fenómenos cotidianos.</t>
  </si>
  <si>
    <t>-  Operar con fracciones como medio para entender fenómenos cotidianos.</t>
  </si>
  <si>
    <t>-  Utilizar los porcentajes para describir fenómenos del mundo físico.</t>
  </si>
  <si>
    <t>-  Utilizar el álgebra como un modo sencillo de modelizar fenómenos del mundo que nos rodea.</t>
  </si>
  <si>
    <t>-  Reconocer simetrías en elementos de la naturaleza.</t>
  </si>
  <si>
    <t>-  Reconocer las distintas figuras geométricas en el plano o en el espacio en elementos del mundo natural.</t>
  </si>
  <si>
    <t>-  Utilizar los conocimientos sobre áreas y perímetros para describir distintos fenómenos de la naturaleza.</t>
  </si>
  <si>
    <t>-  Utilizar la información proporcionada por tablas y gráficas, o por datos estadísticos, para describir elementos de la realidad.</t>
  </si>
  <si>
    <t>Tratamiento de la información y competencia digital</t>
  </si>
  <si>
    <t>-  Usar la calculadora como herramienta que facilita los cálculos mecánicos.</t>
  </si>
  <si>
    <t>-  Usar la calculadora como herramienta que facilita los cálculos mecánicos relacionados con potencias y raíces.</t>
  </si>
  <si>
    <t>-  Conocer que los sistemas de codificación digital se basan en el uso de números primos.</t>
  </si>
  <si>
    <t>-  Conocer qué tipo de información nos aportan los números enteros.</t>
  </si>
  <si>
    <t>-  Saber utilizar la calculadora como ayuda en los cálculos matemáticos con números decimales.</t>
  </si>
  <si>
    <t>-  Valorar si la información dada por un texto es fiable, atendiendo a las unidades de medida que se mencionan.</t>
  </si>
  <si>
    <t>-  Utilizar la calculadora como ayuda para operar con fracciones.</t>
  </si>
  <si>
    <t>-  Entender el álgebra como un lenguaje codificado.</t>
  </si>
  <si>
    <t>-  Utilizar programas informáticos para resolver cuestiones sobre rectas y ángulos.</t>
  </si>
  <si>
    <t>-  Utilizar programas informáticos para resolver cuestiones sobre figuras.</t>
  </si>
  <si>
    <t>-  Utilizar programas informáticos como ayuda en la resolución de problemas donde intervienen áreas y perímetros de figuras planas.</t>
  </si>
  <si>
    <t>-  Utilizar programas informáticos que ayudan a automatizar los cálculos estadísticos y a elaborar gráficas.</t>
  </si>
  <si>
    <t>Social y ciudadana</t>
  </si>
  <si>
    <t>-  Comprender el procedimiento de aproximación de números como medio de interpretar información dada.</t>
  </si>
  <si>
    <t>-  Reconocer el valor de los números en nuestra sociedad.</t>
  </si>
  <si>
    <t>-  Aprovechar los conocimientos adquiridos para explicar situaciones matemáticas a otras personas.</t>
  </si>
  <si>
    <t>-  Dominar conceptos tan cotidianos como ingresos, pagos, deudas, ahorro, etc., tan importantes para las relaciones humanas.</t>
  </si>
  <si>
    <t>-  Aplicar los conocimientos de números decimales al estudio de precios y compras.</t>
  </si>
  <si>
    <t>-  Utilizar las unidades de longitud y de tiempo para valorar las velocidades de automóviles y ver que se ajustan a lo que marca el código de circulación.</t>
  </si>
  <si>
    <t>-  Dominar las fracciones como medio para desenvolverse en una compra detallada como precio/cantidad.</t>
  </si>
  <si>
    <t>-  Dominar las operaciones con fracciones como medio para desenvolverse en una compra detallada como precio/cantidad.</t>
  </si>
  <si>
    <t>-  Dominar las propiedades de los porcentajes aplicadas a los aumentos y a los descuentos comerciales.</t>
  </si>
  <si>
    <t>-  Identificar la importancia de señales de tráfico según la forma geométrica que tengan.</t>
  </si>
  <si>
    <t>-  Conocer el cálculo de áreas y perímetros y utilizarlos en actividades importantes para la vida humana.</t>
  </si>
  <si>
    <t>-  Valorar las estadísticas sociales como medio de conocimiento y de mejora de la sociedad.</t>
  </si>
  <si>
    <t>Cultural y artística</t>
  </si>
  <si>
    <t>-  Reflexionar sobre la forma de hacer matemáticas en otras culturas (antiguas o actuales) como complementarias de las nuestras.</t>
  </si>
  <si>
    <t>-  Utilizar las potencias como medio de descripción de elementos artísticos con regularidades geométricas.</t>
  </si>
  <si>
    <t>-  Reconocer elementos numéricos en distintas manifestaciones artísticas.</t>
  </si>
  <si>
    <t>-  Conocer distintas unidades de medida tradicionales y valorar las culturas en que se utilizaban.</t>
  </si>
  <si>
    <t>-  Valorar la importancia de los distintos significados de las fracciones.</t>
  </si>
  <si>
    <t>-  Conocer y valorar los modos de operar fracciones de otras culturas distintas a la nuestra.</t>
  </si>
  <si>
    <t>-  Reconocer simetrías en manifestaciones artísticas.</t>
  </si>
  <si>
    <t>-  Aprovechar el conocimiento de geometría plana y espacial para crear o describir distintos elementos artísticos.</t>
  </si>
  <si>
    <t>Aprender a aprender</t>
  </si>
  <si>
    <t>-  Reflexionar sobre la necesidad de adquirir conocimientos sobre números para poder avanzar en su aprendizaje.</t>
  </si>
  <si>
    <t>-  Ser consciente del desarrollo del aprendizaje de los contenidos de esta unidad.</t>
  </si>
  <si>
    <t>-  Valorar el aprendizaje de razonamientos matemáticos sobre divisibilidad como fuente de conocimientos futuros.</t>
  </si>
  <si>
    <t>-  Aprender a autoevaluar los conocimientos adquiridos en esta unidad.</t>
  </si>
  <si>
    <t>-  Valorar los procedimientos aprendidos como ayuda para adquirir conocimientos futuros.</t>
  </si>
  <si>
    <t>-  Aprender a autoevaluar sus conocimientos relacionados con las unidades del Sistema Métrico Decimal.</t>
  </si>
  <si>
    <t>-  Ser consciente de si ha operado mal un conjunto de fracciones, en función del contexto del problema.</t>
  </si>
  <si>
    <t>-  Ser capaz de autoevaluar sus conocimientos sobre proporcionalidad y porcentajes.</t>
  </si>
  <si>
    <t>-  Aprender a valorar el álgebra como medio de simplificar procedimientos y razonamientos.</t>
  </si>
  <si>
    <t>-  Valorar el conocimiento sobre rectas y ángulos para facilitar la adquisición de conceptos geométricos futuros.</t>
  </si>
  <si>
    <t>-  Ser capaz, con ayuda de la autoevaluación, de valorar los conocimientos adquiridos sobre figuras planas y espaciales.</t>
  </si>
  <si>
    <t>-  Ser consciente de los conocimientos adquiridos en esta unidad.</t>
  </si>
  <si>
    <t>-  Aprender a autoevaluar el propio conocimiento sobre tablas, gráficas y azar.</t>
  </si>
  <si>
    <t>Desarrollo de la autonomía e iniciativa personal y competencia emocional</t>
  </si>
  <si>
    <t>-  Analizar procesos matemáticos relacionados con números y concluir razonamientos inacabados.</t>
  </si>
  <si>
    <t>-  Decidir qué procedimiento es más válido ante un problema planteado.</t>
  </si>
  <si>
    <t>-  Aprender procedimientos matemáticos que se pueden adaptar a distintos problemas en los que interviene la relación de divisibilidad entre números.</t>
  </si>
  <si>
    <t>-  Utilizar los conceptos numéricos aprendidos en esta unidad para resolver problemas de la vida cotidiana.</t>
  </si>
  <si>
    <t>-  Elegir entre distintos procedimientos el más útil para resolver un problema donde intervienen números decimales.</t>
  </si>
  <si>
    <t>-  Aprender a investigar fenómenos relacionados con las unidades de medida.</t>
  </si>
  <si>
    <t>-  Determinar qué significado de las fracciones debe utilizar en cada uno de los casos que se le presenten.</t>
  </si>
  <si>
    <t>-  Aplicar la estrategia más útil a la hora de resolver problemas relacionados con las fracciones.</t>
  </si>
  <si>
    <t>-  Resolver problemas en los que hay que aplicar técnicas de proporcionalidad o porcentajes.</t>
  </si>
  <si>
    <t>-  Elegir la mejor traducción a lenguaje algebraico como ayuda para resolver problemas.</t>
  </si>
  <si>
    <t>-  Resolver problemas geométricos con ayuda de los conocimientos adquiridos.</t>
  </si>
  <si>
    <t>-  Deducir características de distintas figuras geométricas a partir de otras ya conocidas.</t>
  </si>
  <si>
    <t>-  Valorar el dominio del cálculo de áreas y perímetros de figuras planas para resolver distintos problemas geométricos.</t>
  </si>
  <si>
    <t>-  Ante un conjunto de datos, saber resumirlos matemáticas y analizarlos después.</t>
  </si>
  <si>
    <t xml:space="preserve">competencias </t>
  </si>
  <si>
    <t>COMPETENCIAS PROPIAS'!B51:C54</t>
  </si>
  <si>
    <t>Indicadores polos que se valorarán as distintas competencias:</t>
  </si>
  <si>
    <t>INDICADORES DA COMPETENCIA LINGÜÍSTICA</t>
  </si>
  <si>
    <r>
      <t>v</t>
    </r>
    <r>
      <rPr>
        <sz val="10"/>
        <rFont val="Times New Roman"/>
        <family val="1"/>
      </rPr>
      <t>  Manter en todo momento unha actitude dialogante, respectuosa e construtiva.ACTITUDE</t>
    </r>
  </si>
  <si>
    <r>
      <t>v</t>
    </r>
    <r>
      <rPr>
        <sz val="10"/>
        <rFont val="Times New Roman"/>
        <family val="1"/>
      </rPr>
      <t>  Ler en público textos diversos, coa entoazón e o ritmo adecuados.LECTURA</t>
    </r>
  </si>
  <si>
    <r>
      <t>v</t>
    </r>
    <r>
      <rPr>
        <sz val="10"/>
        <rFont val="Times New Roman"/>
        <family val="1"/>
      </rPr>
      <t>  Extraer información máis relevante de temas de uso habitual.PROPIOS DEL TEMA</t>
    </r>
  </si>
  <si>
    <t>INDICADORES DA COMPETENCIA MATEMÁTICA</t>
  </si>
  <si>
    <r>
      <t>v</t>
    </r>
    <r>
      <rPr>
        <sz val="10"/>
        <rFont val="Times New Roman"/>
        <family val="1"/>
      </rPr>
      <t>  Aplicación de destrezas que permitan razoar matemáticamente. NOTAS CONTROIS</t>
    </r>
  </si>
  <si>
    <r>
      <t>v</t>
    </r>
    <r>
      <rPr>
        <sz val="10"/>
        <rFont val="Times New Roman"/>
        <family val="1"/>
      </rPr>
      <t>  Comprensión de unha argumentación matemática NOTA PROBLEMAS</t>
    </r>
  </si>
  <si>
    <r>
      <t>v</t>
    </r>
    <r>
      <rPr>
        <sz val="10"/>
        <rFont val="Times New Roman"/>
        <family val="1"/>
      </rPr>
      <t>  Usar o vocabulario e os símbolos matemáticos básicos cos adecuados ao propósito e natureza da situación. NOTA OPERACIONES</t>
    </r>
  </si>
  <si>
    <t>INDICADORES DA COMPETENCIA COÑECEMENTO E INTERACIÓN CO MUNDO FÍSICO</t>
  </si>
  <si>
    <r>
      <t>v</t>
    </r>
    <r>
      <rPr>
        <sz val="10"/>
        <rFont val="Times New Roman"/>
        <family val="1"/>
      </rPr>
      <t>  Interpretar fenomenos sinxelos observables no mundo físico e natural. PROPIOS DEL TEMA</t>
    </r>
  </si>
  <si>
    <r>
      <t>v</t>
    </r>
    <r>
      <rPr>
        <sz val="10"/>
        <rFont val="Times New Roman"/>
        <family val="1"/>
      </rPr>
      <t xml:space="preserve"> Adoptar unha actitude crítica ante os problemas ambientales.LIMPEZA E PRESENTACIÓN TRABAJOS
</t>
    </r>
  </si>
  <si>
    <r>
      <t>v</t>
    </r>
    <r>
      <rPr>
        <sz val="10"/>
        <rFont val="Times New Roman"/>
        <family val="1"/>
      </rPr>
      <t xml:space="preserve">  Valorar a adopción dun estilo de vida saudable para si mesmo e para os demaisACTITUDE
</t>
    </r>
  </si>
  <si>
    <t>INDICADORES DA COMPETENCIA DIXITAL E TRATAMENTO DA INFORMACIÓN</t>
  </si>
  <si>
    <r>
      <t>v</t>
    </r>
    <r>
      <rPr>
        <sz val="10"/>
        <rFont val="Times New Roman"/>
        <family val="1"/>
      </rPr>
      <t xml:space="preserve">  Coñecer e utilizar a terminoloxía básica do sistema operativo USO DOS ORDENADORES
</t>
    </r>
  </si>
  <si>
    <r>
      <t>v</t>
    </r>
    <r>
      <rPr>
        <sz val="10"/>
        <rFont val="Times New Roman"/>
        <family val="1"/>
      </rPr>
      <t>  Usar con soltura procesadores de textos . MANEJO DE DIVERSOS PROGRAMAS</t>
    </r>
  </si>
  <si>
    <r>
      <t>v</t>
    </r>
    <r>
      <rPr>
        <sz val="10"/>
        <rFont val="Times New Roman"/>
        <family val="1"/>
      </rPr>
      <t>  Tratar ou analizar a información RECOLLIDA DE INFORMACIÓN PARA OS TRABALLOS</t>
    </r>
  </si>
  <si>
    <t>INDICADORES DA COMPETENCIA SOCIAL E CIUDADANA</t>
  </si>
  <si>
    <r>
      <t>v</t>
    </r>
    <r>
      <rPr>
        <sz val="10"/>
        <rFont val="Times New Roman"/>
        <family val="1"/>
      </rPr>
      <t>  Adoptar unha actitude respectuosa nas relacións cos demais ACTITUDE</t>
    </r>
  </si>
  <si>
    <r>
      <t>v</t>
    </r>
    <r>
      <rPr>
        <sz val="10"/>
        <rFont val="Times New Roman"/>
        <family val="1"/>
      </rPr>
      <t>  Asumir responsabilidades compartidas. CUADERNO+ ACTITUDE</t>
    </r>
  </si>
  <si>
    <r>
      <t>v</t>
    </r>
    <r>
      <rPr>
        <sz val="10"/>
        <rFont val="Times New Roman"/>
        <family val="1"/>
      </rPr>
      <t>  Cumprir os deberes que posúen como membros dunha determinada comunidade EXERCICIOS REALIZADOS</t>
    </r>
  </si>
  <si>
    <t>INDICADORES DA COMPETENCIA CULTURAL E ARTÍSTICA</t>
  </si>
  <si>
    <r>
      <t>v</t>
    </r>
    <r>
      <rPr>
        <sz val="10"/>
        <rFont val="Times New Roman"/>
        <family val="1"/>
      </rPr>
      <t xml:space="preserve">  PRESENTACIÓN TRABALLOS </t>
    </r>
  </si>
  <si>
    <r>
      <t>v</t>
    </r>
    <r>
      <rPr>
        <sz val="10"/>
        <rFont val="Times New Roman"/>
        <family val="1"/>
      </rPr>
      <t>  PRESENTACIÓN CUADERNO</t>
    </r>
  </si>
  <si>
    <r>
      <t>v</t>
    </r>
    <r>
      <rPr>
        <sz val="10"/>
        <rFont val="Times New Roman"/>
        <family val="1"/>
      </rPr>
      <t>  PRESENTACIÓN CONTROIS</t>
    </r>
  </si>
  <si>
    <t>INDICADORES DA COMPETENCIA APRENDER A APRENDER</t>
  </si>
  <si>
    <r>
      <t>v</t>
    </r>
    <r>
      <rPr>
        <sz val="10"/>
        <rFont val="Times New Roman"/>
        <family val="1"/>
      </rPr>
      <t>  Aprender a solicitar axuda e consello se é necesario.ACTITUDE</t>
    </r>
  </si>
  <si>
    <r>
      <t>v</t>
    </r>
    <r>
      <rPr>
        <sz val="10"/>
        <rFont val="Times New Roman"/>
        <family val="1"/>
      </rPr>
      <t>  Adoptar unha actitude de superación constante e de mellora persoal.ACTITUDE+EXERCICIOS</t>
    </r>
  </si>
  <si>
    <r>
      <t>v</t>
    </r>
    <r>
      <rPr>
        <sz val="10"/>
        <rFont val="Times New Roman"/>
        <family val="1"/>
      </rPr>
      <t>  Ser constantes no estudo para logro académico e a satisfacción persoal. EXERCICIOS REALIZADOS</t>
    </r>
  </si>
  <si>
    <t>INDICADORES DA COMPETENCIA AUTONOMÍA E INICIATIVA PERSOAL</t>
  </si>
  <si>
    <r>
      <t>v</t>
    </r>
    <r>
      <rPr>
        <sz val="10"/>
        <rFont val="Times New Roman"/>
        <family val="1"/>
      </rPr>
      <t>  Asumir o control da súa propia vida de xeito responsable.EXERCICIOS</t>
    </r>
  </si>
  <si>
    <r>
      <t>v</t>
    </r>
    <r>
      <rPr>
        <sz val="10"/>
        <rFont val="Times New Roman"/>
        <family val="1"/>
      </rPr>
      <t xml:space="preserve">  Buscar o acordo o contraste de estratexias e puntos de vista a integración de diversas calidades persoais. ACTITUDE
</t>
    </r>
  </si>
  <si>
    <r>
      <t>v</t>
    </r>
    <r>
      <rPr>
        <sz val="10"/>
        <rFont val="Times New Roman"/>
        <family val="1"/>
      </rPr>
      <t xml:space="preserve">  feito os aspectos innovadores o esforzo persoal. PIZARRA+ CADERNO + EXERCICIOS
</t>
    </r>
  </si>
  <si>
    <t>COMPETENCIA LINGÜÍSTICA 1ª AV</t>
  </si>
  <si>
    <t>COMPETENCIA LINGÜÍSTICA 2ª AV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</si>
</sst>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F800]dddd\,\ mmmm\ dd\,\ yyyy"/>
    <numFmt numFmtId="165" formatCode="[$-40A]dddd\,\ dd&quot; de &quot;mmmm&quot; de &quot;yyyy"/>
    <numFmt numFmtId="166" formatCode="mmm\-yyyy"/>
    <numFmt numFmtId="167" formatCode="0.0"/>
    <numFmt numFmtId="168" formatCode="d/mm/yy;@"/>
    <numFmt numFmtId="169" formatCode="d/m/yy;@"/>
    <numFmt numFmtId="170" formatCode="0.0000000"/>
    <numFmt numFmtId="171" formatCode="0.000000"/>
    <numFmt numFmtId="172" formatCode="0.00000"/>
    <numFmt numFmtId="173" formatCode="0.0000"/>
    <numFmt numFmtId="174" formatCode="0.000"/>
    <numFmt numFmtId="175" formatCode="[$-C0A]dddd\,\ dd&quot; de &quot;mmmm&quot; de &quot;yyyy"/>
    <numFmt numFmtId="176" formatCode="0.00000000000000000000000000000"/>
  </numFmts>
  <fonts count="85">
    <font>
      <sz val="11"/>
      <color theme="1"/>
      <name val="Calibri"/>
      <family val="2"/>
    </font>
    <font>
      <sz val="11"/>
      <color indexed="8"/>
      <name val="Calibri"/>
      <family val="2"/>
    </font>
    <font>
      <sz val="20"/>
      <color indexed="8"/>
      <name val="Calibri"/>
      <family val="2"/>
    </font>
    <font>
      <sz val="22"/>
      <color indexed="8"/>
      <name val="Calibri"/>
      <family val="2"/>
    </font>
    <font>
      <sz val="8"/>
      <name val="Tahoma"/>
      <family val="2"/>
    </font>
    <font>
      <sz val="10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sz val="11"/>
      <name val="Times New Roman"/>
      <family val="1"/>
    </font>
    <font>
      <i/>
      <sz val="8"/>
      <name val="Arial"/>
      <family val="2"/>
    </font>
    <font>
      <b/>
      <i/>
      <sz val="8"/>
      <name val="Arial"/>
      <family val="2"/>
    </font>
    <font>
      <sz val="16"/>
      <name val="Arial"/>
      <family val="2"/>
    </font>
    <font>
      <b/>
      <sz val="18"/>
      <name val="Arial"/>
      <family val="2"/>
    </font>
    <font>
      <sz val="10"/>
      <color indexed="10"/>
      <name val="Arial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8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1"/>
      <name val="Calibri"/>
      <family val="2"/>
    </font>
    <font>
      <sz val="8"/>
      <color indexed="10"/>
      <name val="Tahoma"/>
      <family val="2"/>
    </font>
    <font>
      <b/>
      <sz val="9"/>
      <color indexed="8"/>
      <name val="Calibri"/>
      <family val="2"/>
    </font>
    <font>
      <sz val="11"/>
      <color indexed="53"/>
      <name val="Calibri"/>
      <family val="2"/>
    </font>
    <font>
      <sz val="11"/>
      <color indexed="57"/>
      <name val="Calibri"/>
      <family val="2"/>
    </font>
    <font>
      <sz val="11"/>
      <color indexed="14"/>
      <name val="Calibri"/>
      <family val="2"/>
    </font>
    <font>
      <sz val="11"/>
      <color indexed="19"/>
      <name val="Calibri"/>
      <family val="2"/>
    </font>
    <font>
      <b/>
      <sz val="8"/>
      <name val="Tahoma"/>
      <family val="2"/>
    </font>
    <font>
      <b/>
      <sz val="8"/>
      <color indexed="8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sz val="8"/>
      <color indexed="8"/>
      <name val="Calibri"/>
      <family val="2"/>
    </font>
    <font>
      <sz val="10"/>
      <name val="Times New Roman"/>
      <family val="1"/>
    </font>
    <font>
      <b/>
      <sz val="11"/>
      <name val="Arial"/>
      <family val="2"/>
    </font>
    <font>
      <sz val="14"/>
      <color indexed="8"/>
      <name val="Calibri"/>
      <family val="2"/>
    </font>
    <font>
      <sz val="28"/>
      <color indexed="8"/>
      <name val="Calibri"/>
      <family val="2"/>
    </font>
    <font>
      <b/>
      <sz val="16"/>
      <color indexed="8"/>
      <name val="Calibri"/>
      <family val="2"/>
    </font>
    <font>
      <sz val="9"/>
      <name val="Arial"/>
      <family val="2"/>
    </font>
    <font>
      <sz val="16"/>
      <color indexed="8"/>
      <name val="Calibri"/>
      <family val="2"/>
    </font>
    <font>
      <sz val="10"/>
      <color indexed="17"/>
      <name val="Arial"/>
      <family val="2"/>
    </font>
    <font>
      <sz val="8"/>
      <name val="Calibri"/>
      <family val="2"/>
    </font>
    <font>
      <sz val="8"/>
      <color indexed="17"/>
      <name val="Tahoma"/>
      <family val="2"/>
    </font>
    <font>
      <b/>
      <sz val="8"/>
      <color indexed="10"/>
      <name val="Tahoma"/>
      <family val="2"/>
    </font>
    <font>
      <b/>
      <sz val="8"/>
      <name val="Arial"/>
      <family val="2"/>
    </font>
    <font>
      <sz val="11"/>
      <color indexed="12"/>
      <name val="Calibri"/>
      <family val="2"/>
    </font>
    <font>
      <sz val="9"/>
      <color indexed="10"/>
      <name val="Tahoma"/>
      <family val="2"/>
    </font>
    <font>
      <b/>
      <sz val="9"/>
      <color indexed="10"/>
      <name val="Tahoma"/>
      <family val="2"/>
    </font>
    <font>
      <b/>
      <sz val="18"/>
      <name val="Times New Roman"/>
      <family val="1"/>
    </font>
    <font>
      <sz val="10"/>
      <color indexed="8"/>
      <name val="Times New Roman"/>
      <family val="1"/>
    </font>
    <font>
      <sz val="10"/>
      <name val="Wingdings"/>
      <family val="0"/>
    </font>
    <font>
      <sz val="10"/>
      <color indexed="63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Calibri"/>
      <family val="2"/>
    </font>
  </fonts>
  <fills count="5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5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medium"/>
      <right style="medium"/>
      <top style="medium"/>
      <bottom style="medium"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medium">
        <color indexed="10"/>
      </left>
      <right style="medium">
        <color indexed="10"/>
      </right>
      <top/>
      <bottom/>
    </border>
    <border>
      <left style="medium">
        <color indexed="10"/>
      </left>
      <right style="medium">
        <color indexed="10"/>
      </right>
      <top style="thin">
        <color indexed="10"/>
      </top>
      <bottom style="medium">
        <color indexed="10"/>
      </bottom>
    </border>
    <border>
      <left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thick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/>
      <top style="double"/>
      <bottom style="thin"/>
    </border>
    <border>
      <left style="thin"/>
      <right style="thick"/>
      <top style="double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double"/>
      <right style="thin"/>
      <top style="double"/>
      <bottom style="thin"/>
    </border>
    <border>
      <left style="double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>
        <color indexed="10"/>
      </left>
      <right style="medium">
        <color indexed="10"/>
      </right>
      <top style="medium">
        <color indexed="10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/>
      <bottom style="thin"/>
    </border>
    <border>
      <left style="medium"/>
      <right style="thin"/>
      <top/>
      <bottom/>
    </border>
    <border>
      <left style="thin"/>
      <right style="thin"/>
      <top/>
      <bottom/>
    </border>
    <border>
      <left/>
      <right/>
      <top style="medium"/>
      <bottom/>
    </border>
    <border>
      <left style="thin"/>
      <right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/>
      <bottom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thin"/>
      <right style="thin"/>
      <top style="medium"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/>
      <right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7" fillId="20" borderId="0" applyNumberFormat="0" applyBorder="0" applyAlignment="0" applyProtection="0"/>
    <xf numFmtId="0" fontId="68" fillId="21" borderId="1" applyNumberFormat="0" applyAlignment="0" applyProtection="0"/>
    <xf numFmtId="0" fontId="69" fillId="22" borderId="2" applyNumberFormat="0" applyAlignment="0" applyProtection="0"/>
    <xf numFmtId="0" fontId="70" fillId="0" borderId="3" applyNumberFormat="0" applyFill="0" applyAlignment="0" applyProtection="0"/>
    <xf numFmtId="0" fontId="71" fillId="0" borderId="0" applyNumberFormat="0" applyFill="0" applyBorder="0" applyAlignment="0" applyProtection="0"/>
    <xf numFmtId="0" fontId="66" fillId="23" borderId="0" applyNumberFormat="0" applyBorder="0" applyAlignment="0" applyProtection="0"/>
    <xf numFmtId="0" fontId="66" fillId="24" borderId="0" applyNumberFormat="0" applyBorder="0" applyAlignment="0" applyProtection="0"/>
    <xf numFmtId="0" fontId="66" fillId="25" borderId="0" applyNumberFormat="0" applyBorder="0" applyAlignment="0" applyProtection="0"/>
    <xf numFmtId="0" fontId="66" fillId="26" borderId="0" applyNumberFormat="0" applyBorder="0" applyAlignment="0" applyProtection="0"/>
    <xf numFmtId="0" fontId="66" fillId="27" borderId="0" applyNumberFormat="0" applyBorder="0" applyAlignment="0" applyProtection="0"/>
    <xf numFmtId="0" fontId="66" fillId="28" borderId="0" applyNumberFormat="0" applyBorder="0" applyAlignment="0" applyProtection="0"/>
    <xf numFmtId="0" fontId="72" fillId="29" borderId="1" applyNumberFormat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76" fillId="31" borderId="0" applyNumberFormat="0" applyBorder="0" applyAlignment="0" applyProtection="0"/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77" fillId="21" borderId="5" applyNumberFormat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1" fillId="0" borderId="6" applyNumberFormat="0" applyFill="0" applyAlignment="0" applyProtection="0"/>
    <xf numFmtId="0" fontId="82" fillId="0" borderId="7" applyNumberFormat="0" applyFill="0" applyAlignment="0" applyProtection="0"/>
    <xf numFmtId="0" fontId="71" fillId="0" borderId="8" applyNumberFormat="0" applyFill="0" applyAlignment="0" applyProtection="0"/>
    <xf numFmtId="0" fontId="83" fillId="0" borderId="9" applyNumberFormat="0" applyFill="0" applyAlignment="0" applyProtection="0"/>
  </cellStyleXfs>
  <cellXfs count="309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164" fontId="0" fillId="0" borderId="10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 textRotation="90"/>
    </xf>
    <xf numFmtId="0" fontId="3" fillId="0" borderId="10" xfId="0" applyFont="1" applyBorder="1" applyAlignment="1">
      <alignment/>
    </xf>
    <xf numFmtId="0" fontId="3" fillId="0" borderId="12" xfId="0" applyFont="1" applyBorder="1" applyAlignment="1">
      <alignment/>
    </xf>
    <xf numFmtId="0" fontId="2" fillId="0" borderId="0" xfId="0" applyFont="1" applyAlignment="1">
      <alignment/>
    </xf>
    <xf numFmtId="0" fontId="3" fillId="0" borderId="11" xfId="0" applyFont="1" applyBorder="1" applyAlignment="1">
      <alignment/>
    </xf>
    <xf numFmtId="0" fontId="2" fillId="0" borderId="13" xfId="0" applyFont="1" applyBorder="1" applyAlignment="1">
      <alignment/>
    </xf>
    <xf numFmtId="0" fontId="0" fillId="0" borderId="11" xfId="0" applyBorder="1" applyAlignment="1">
      <alignment textRotation="90"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0" xfId="0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8" xfId="0" applyBorder="1" applyAlignment="1">
      <alignment textRotation="90"/>
    </xf>
    <xf numFmtId="0" fontId="0" fillId="0" borderId="19" xfId="0" applyBorder="1" applyAlignment="1">
      <alignment textRotation="90"/>
    </xf>
    <xf numFmtId="164" fontId="0" fillId="0" borderId="18" xfId="0" applyNumberFormat="1" applyBorder="1" applyAlignment="1">
      <alignment/>
    </xf>
    <xf numFmtId="164" fontId="0" fillId="0" borderId="19" xfId="0" applyNumberForma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5" fillId="0" borderId="25" xfId="0" applyFont="1" applyFill="1" applyBorder="1" applyAlignment="1">
      <alignment textRotation="90"/>
    </xf>
    <xf numFmtId="0" fontId="5" fillId="0" borderId="26" xfId="0" applyFont="1" applyFill="1" applyBorder="1" applyAlignment="1">
      <alignment textRotation="90"/>
    </xf>
    <xf numFmtId="0" fontId="5" fillId="0" borderId="27" xfId="0" applyFont="1" applyFill="1" applyBorder="1" applyAlignment="1">
      <alignment textRotation="90"/>
    </xf>
    <xf numFmtId="0" fontId="5" fillId="0" borderId="28" xfId="0" applyFont="1" applyFill="1" applyBorder="1" applyAlignment="1">
      <alignment textRotation="90"/>
    </xf>
    <xf numFmtId="9" fontId="5" fillId="0" borderId="29" xfId="0" applyNumberFormat="1" applyFont="1" applyFill="1" applyBorder="1" applyAlignment="1">
      <alignment textRotation="90"/>
    </xf>
    <xf numFmtId="0" fontId="5" fillId="0" borderId="30" xfId="0" applyFont="1" applyFill="1" applyBorder="1" applyAlignment="1">
      <alignment/>
    </xf>
    <xf numFmtId="0" fontId="5" fillId="0" borderId="30" xfId="0" applyFont="1" applyFill="1" applyBorder="1" applyAlignment="1">
      <alignment horizontal="center"/>
    </xf>
    <xf numFmtId="1" fontId="5" fillId="0" borderId="10" xfId="0" applyNumberFormat="1" applyFont="1" applyFill="1" applyBorder="1" applyAlignment="1">
      <alignment/>
    </xf>
    <xf numFmtId="0" fontId="0" fillId="0" borderId="0" xfId="0" applyAlignment="1">
      <alignment vertical="center"/>
    </xf>
    <xf numFmtId="0" fontId="0" fillId="0" borderId="10" xfId="0" applyNumberFormat="1" applyBorder="1" applyAlignment="1">
      <alignment/>
    </xf>
    <xf numFmtId="0" fontId="0" fillId="0" borderId="10" xfId="0" applyFill="1" applyBorder="1" applyAlignment="1">
      <alignment textRotation="90"/>
    </xf>
    <xf numFmtId="0" fontId="5" fillId="0" borderId="31" xfId="0" applyFont="1" applyFill="1" applyBorder="1" applyAlignment="1">
      <alignment/>
    </xf>
    <xf numFmtId="0" fontId="7" fillId="0" borderId="27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5" fillId="0" borderId="32" xfId="0" applyFont="1" applyFill="1" applyBorder="1" applyAlignment="1">
      <alignment/>
    </xf>
    <xf numFmtId="0" fontId="7" fillId="0" borderId="12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5" fillId="0" borderId="12" xfId="0" applyNumberFormat="1" applyFont="1" applyFill="1" applyBorder="1" applyAlignment="1">
      <alignment textRotation="90"/>
    </xf>
    <xf numFmtId="0" fontId="0" fillId="0" borderId="33" xfId="0" applyBorder="1" applyAlignment="1">
      <alignment/>
    </xf>
    <xf numFmtId="9" fontId="13" fillId="0" borderId="29" xfId="0" applyNumberFormat="1" applyFont="1" applyFill="1" applyBorder="1" applyAlignment="1">
      <alignment textRotation="90"/>
    </xf>
    <xf numFmtId="9" fontId="13" fillId="0" borderId="12" xfId="0" applyNumberFormat="1" applyFont="1" applyFill="1" applyBorder="1" applyAlignment="1">
      <alignment textRotation="90"/>
    </xf>
    <xf numFmtId="0" fontId="0" fillId="0" borderId="0" xfId="0" applyAlignment="1">
      <alignment horizontal="center"/>
    </xf>
    <xf numFmtId="1" fontId="5" fillId="0" borderId="12" xfId="0" applyNumberFormat="1" applyFont="1" applyFill="1" applyBorder="1" applyAlignment="1">
      <alignment/>
    </xf>
    <xf numFmtId="164" fontId="0" fillId="0" borderId="10" xfId="0" applyNumberFormat="1" applyBorder="1" applyAlignment="1">
      <alignment textRotation="90"/>
    </xf>
    <xf numFmtId="16" fontId="0" fillId="0" borderId="10" xfId="0" applyNumberFormat="1" applyBorder="1" applyAlignment="1">
      <alignment textRotation="90"/>
    </xf>
    <xf numFmtId="167" fontId="0" fillId="0" borderId="0" xfId="0" applyNumberFormat="1" applyAlignment="1">
      <alignment/>
    </xf>
    <xf numFmtId="0" fontId="0" fillId="33" borderId="10" xfId="0" applyNumberFormat="1" applyFill="1" applyBorder="1" applyAlignment="1">
      <alignment/>
    </xf>
    <xf numFmtId="1" fontId="0" fillId="0" borderId="0" xfId="0" applyNumberFormat="1" applyAlignment="1">
      <alignment/>
    </xf>
    <xf numFmtId="167" fontId="5" fillId="0" borderId="29" xfId="0" applyNumberFormat="1" applyFont="1" applyFill="1" applyBorder="1" applyAlignment="1">
      <alignment/>
    </xf>
    <xf numFmtId="167" fontId="5" fillId="0" borderId="10" xfId="0" applyNumberFormat="1" applyFont="1" applyFill="1" applyBorder="1" applyAlignment="1">
      <alignment/>
    </xf>
    <xf numFmtId="168" fontId="0" fillId="0" borderId="10" xfId="0" applyNumberFormat="1" applyBorder="1" applyAlignment="1">
      <alignment textRotation="90"/>
    </xf>
    <xf numFmtId="169" fontId="0" fillId="0" borderId="10" xfId="0" applyNumberFormat="1" applyBorder="1" applyAlignment="1">
      <alignment textRotation="90"/>
    </xf>
    <xf numFmtId="0" fontId="73" fillId="0" borderId="12" xfId="45" applyBorder="1" applyAlignment="1" applyProtection="1">
      <alignment/>
      <protection/>
    </xf>
    <xf numFmtId="0" fontId="73" fillId="0" borderId="10" xfId="45" applyBorder="1" applyAlignment="1" applyProtection="1">
      <alignment/>
      <protection/>
    </xf>
    <xf numFmtId="1" fontId="5" fillId="0" borderId="29" xfId="0" applyNumberFormat="1" applyFont="1" applyFill="1" applyBorder="1" applyAlignment="1">
      <alignment horizontal="center" vertical="center"/>
    </xf>
    <xf numFmtId="1" fontId="5" fillId="34" borderId="10" xfId="0" applyNumberFormat="1" applyFont="1" applyFill="1" applyBorder="1" applyAlignment="1">
      <alignment horizontal="center" vertical="center"/>
    </xf>
    <xf numFmtId="1" fontId="5" fillId="0" borderId="10" xfId="0" applyNumberFormat="1" applyFont="1" applyFill="1" applyBorder="1" applyAlignment="1">
      <alignment horizontal="center" vertical="center"/>
    </xf>
    <xf numFmtId="1" fontId="5" fillId="0" borderId="12" xfId="0" applyNumberFormat="1" applyFont="1" applyFill="1" applyBorder="1" applyAlignment="1">
      <alignment horizontal="center" vertical="center"/>
    </xf>
    <xf numFmtId="167" fontId="0" fillId="0" borderId="10" xfId="0" applyNumberFormat="1" applyBorder="1" applyAlignment="1">
      <alignment/>
    </xf>
    <xf numFmtId="1" fontId="0" fillId="0" borderId="24" xfId="0" applyNumberFormat="1" applyBorder="1" applyAlignment="1">
      <alignment/>
    </xf>
    <xf numFmtId="1" fontId="0" fillId="0" borderId="34" xfId="0" applyNumberFormat="1" applyBorder="1" applyAlignment="1">
      <alignment/>
    </xf>
    <xf numFmtId="2" fontId="5" fillId="0" borderId="30" xfId="0" applyNumberFormat="1" applyFont="1" applyFill="1" applyBorder="1" applyAlignment="1">
      <alignment horizontal="center" vertical="center"/>
    </xf>
    <xf numFmtId="167" fontId="0" fillId="0" borderId="10" xfId="0" applyNumberFormat="1" applyFill="1" applyBorder="1" applyAlignment="1">
      <alignment textRotation="90"/>
    </xf>
    <xf numFmtId="167" fontId="5" fillId="34" borderId="10" xfId="0" applyNumberFormat="1" applyFont="1" applyFill="1" applyBorder="1" applyAlignment="1">
      <alignment/>
    </xf>
    <xf numFmtId="167" fontId="5" fillId="0" borderId="12" xfId="0" applyNumberFormat="1" applyFont="1" applyFill="1" applyBorder="1" applyAlignment="1">
      <alignment/>
    </xf>
    <xf numFmtId="167" fontId="5" fillId="0" borderId="30" xfId="0" applyNumberFormat="1" applyFont="1" applyFill="1" applyBorder="1" applyAlignment="1">
      <alignment/>
    </xf>
    <xf numFmtId="1" fontId="0" fillId="35" borderId="34" xfId="0" applyNumberFormat="1" applyFill="1" applyBorder="1" applyAlignment="1">
      <alignment/>
    </xf>
    <xf numFmtId="1" fontId="0" fillId="0" borderId="35" xfId="0" applyNumberFormat="1" applyBorder="1" applyAlignment="1">
      <alignment/>
    </xf>
    <xf numFmtId="0" fontId="0" fillId="34" borderId="10" xfId="0" applyFill="1" applyBorder="1" applyAlignment="1">
      <alignment/>
    </xf>
    <xf numFmtId="0" fontId="0" fillId="34" borderId="0" xfId="0" applyFill="1" applyAlignment="1">
      <alignment/>
    </xf>
    <xf numFmtId="0" fontId="0" fillId="34" borderId="11" xfId="0" applyFill="1" applyBorder="1" applyAlignment="1">
      <alignment/>
    </xf>
    <xf numFmtId="0" fontId="0" fillId="34" borderId="10" xfId="0" applyNumberFormat="1" applyFill="1" applyBorder="1" applyAlignment="1">
      <alignment/>
    </xf>
    <xf numFmtId="167" fontId="0" fillId="34" borderId="0" xfId="0" applyNumberFormat="1" applyFill="1" applyAlignment="1">
      <alignment/>
    </xf>
    <xf numFmtId="0" fontId="0" fillId="34" borderId="18" xfId="0" applyFill="1" applyBorder="1" applyAlignment="1">
      <alignment/>
    </xf>
    <xf numFmtId="0" fontId="0" fillId="34" borderId="19" xfId="0" applyFill="1" applyBorder="1" applyAlignment="1">
      <alignment/>
    </xf>
    <xf numFmtId="0" fontId="0" fillId="34" borderId="20" xfId="0" applyFill="1" applyBorder="1" applyAlignment="1">
      <alignment/>
    </xf>
    <xf numFmtId="0" fontId="0" fillId="34" borderId="21" xfId="0" applyFill="1" applyBorder="1" applyAlignment="1">
      <alignment/>
    </xf>
    <xf numFmtId="0" fontId="0" fillId="34" borderId="22" xfId="0" applyFill="1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18" fillId="0" borderId="0" xfId="0" applyFont="1" applyAlignment="1">
      <alignment/>
    </xf>
    <xf numFmtId="0" fontId="21" fillId="36" borderId="11" xfId="0" applyFont="1" applyFill="1" applyBorder="1" applyAlignment="1">
      <alignment horizontal="left" textRotation="90" wrapText="1"/>
    </xf>
    <xf numFmtId="0" fontId="0" fillId="35" borderId="18" xfId="0" applyFill="1" applyBorder="1" applyAlignment="1">
      <alignment/>
    </xf>
    <xf numFmtId="0" fontId="0" fillId="37" borderId="18" xfId="0" applyFill="1" applyBorder="1" applyAlignment="1">
      <alignment/>
    </xf>
    <xf numFmtId="0" fontId="0" fillId="36" borderId="39" xfId="0" applyFill="1" applyBorder="1" applyAlignment="1">
      <alignment/>
    </xf>
    <xf numFmtId="0" fontId="17" fillId="36" borderId="11" xfId="0" applyFont="1" applyFill="1" applyBorder="1" applyAlignment="1">
      <alignment/>
    </xf>
    <xf numFmtId="0" fontId="0" fillId="36" borderId="39" xfId="0" applyFont="1" applyFill="1" applyBorder="1" applyAlignment="1">
      <alignment/>
    </xf>
    <xf numFmtId="0" fontId="0" fillId="36" borderId="40" xfId="0" applyFill="1" applyBorder="1" applyAlignment="1">
      <alignment/>
    </xf>
    <xf numFmtId="0" fontId="17" fillId="36" borderId="41" xfId="0" applyFont="1" applyFill="1" applyBorder="1" applyAlignment="1">
      <alignment/>
    </xf>
    <xf numFmtId="0" fontId="0" fillId="0" borderId="34" xfId="0" applyBorder="1" applyAlignment="1">
      <alignment/>
    </xf>
    <xf numFmtId="0" fontId="0" fillId="0" borderId="10" xfId="0" applyFill="1" applyBorder="1" applyAlignment="1">
      <alignment/>
    </xf>
    <xf numFmtId="0" fontId="18" fillId="0" borderId="10" xfId="0" applyFont="1" applyBorder="1" applyAlignment="1">
      <alignment/>
    </xf>
    <xf numFmtId="1" fontId="20" fillId="0" borderId="42" xfId="0" applyNumberFormat="1" applyFont="1" applyBorder="1" applyAlignment="1">
      <alignment horizontal="center"/>
    </xf>
    <xf numFmtId="0" fontId="19" fillId="0" borderId="43" xfId="0" applyFont="1" applyBorder="1" applyAlignment="1">
      <alignment/>
    </xf>
    <xf numFmtId="1" fontId="17" fillId="36" borderId="39" xfId="0" applyNumberFormat="1" applyFont="1" applyFill="1" applyBorder="1" applyAlignment="1">
      <alignment/>
    </xf>
    <xf numFmtId="1" fontId="17" fillId="36" borderId="11" xfId="0" applyNumberFormat="1" applyFont="1" applyFill="1" applyBorder="1" applyAlignment="1">
      <alignment/>
    </xf>
    <xf numFmtId="1" fontId="17" fillId="36" borderId="10" xfId="0" applyNumberFormat="1" applyFont="1" applyFill="1" applyBorder="1" applyAlignment="1">
      <alignment/>
    </xf>
    <xf numFmtId="1" fontId="0" fillId="0" borderId="0" xfId="0" applyNumberFormat="1" applyBorder="1" applyAlignment="1">
      <alignment/>
    </xf>
    <xf numFmtId="1" fontId="0" fillId="0" borderId="18" xfId="0" applyNumberFormat="1" applyBorder="1" applyAlignment="1">
      <alignment/>
    </xf>
    <xf numFmtId="1" fontId="0" fillId="0" borderId="10" xfId="0" applyNumberFormat="1" applyBorder="1" applyAlignment="1">
      <alignment/>
    </xf>
    <xf numFmtId="0" fontId="32" fillId="0" borderId="0" xfId="0" applyFont="1" applyBorder="1" applyAlignment="1">
      <alignment/>
    </xf>
    <xf numFmtId="0" fontId="2" fillId="38" borderId="44" xfId="0" applyFont="1" applyFill="1" applyBorder="1" applyAlignment="1">
      <alignment horizontal="center"/>
    </xf>
    <xf numFmtId="0" fontId="2" fillId="38" borderId="0" xfId="0" applyFont="1" applyFill="1" applyBorder="1" applyAlignment="1">
      <alignment horizontal="center"/>
    </xf>
    <xf numFmtId="0" fontId="17" fillId="36" borderId="43" xfId="0" applyFont="1" applyFill="1" applyBorder="1" applyAlignment="1">
      <alignment/>
    </xf>
    <xf numFmtId="0" fontId="20" fillId="0" borderId="45" xfId="0" applyFont="1" applyBorder="1" applyAlignment="1">
      <alignment/>
    </xf>
    <xf numFmtId="14" fontId="0" fillId="0" borderId="45" xfId="0" applyNumberFormat="1" applyBorder="1" applyAlignment="1">
      <alignment textRotation="90"/>
    </xf>
    <xf numFmtId="0" fontId="0" fillId="39" borderId="10" xfId="0" applyFill="1" applyBorder="1" applyAlignment="1">
      <alignment textRotation="90"/>
    </xf>
    <xf numFmtId="14" fontId="0" fillId="39" borderId="45" xfId="0" applyNumberFormat="1" applyFill="1" applyBorder="1" applyAlignment="1">
      <alignment textRotation="90"/>
    </xf>
    <xf numFmtId="0" fontId="0" fillId="39" borderId="34" xfId="0" applyFill="1" applyBorder="1" applyAlignment="1">
      <alignment/>
    </xf>
    <xf numFmtId="0" fontId="0" fillId="39" borderId="10" xfId="0" applyFill="1" applyBorder="1" applyAlignment="1">
      <alignment/>
    </xf>
    <xf numFmtId="0" fontId="0" fillId="39" borderId="21" xfId="0" applyFill="1" applyBorder="1" applyAlignment="1">
      <alignment/>
    </xf>
    <xf numFmtId="0" fontId="0" fillId="39" borderId="33" xfId="0" applyFill="1" applyBorder="1" applyAlignment="1">
      <alignment/>
    </xf>
    <xf numFmtId="0" fontId="0" fillId="39" borderId="10" xfId="0" applyNumberFormat="1" applyFill="1" applyBorder="1" applyAlignment="1">
      <alignment/>
    </xf>
    <xf numFmtId="0" fontId="0" fillId="39" borderId="11" xfId="0" applyFill="1" applyBorder="1" applyAlignment="1">
      <alignment/>
    </xf>
    <xf numFmtId="1" fontId="33" fillId="0" borderId="10" xfId="0" applyNumberFormat="1" applyFont="1" applyFill="1" applyBorder="1" applyAlignment="1" applyProtection="1">
      <alignment vertical="center" wrapText="1"/>
      <protection/>
    </xf>
    <xf numFmtId="1" fontId="33" fillId="0" borderId="10" xfId="0" applyNumberFormat="1" applyFont="1" applyFill="1" applyBorder="1" applyAlignment="1" applyProtection="1">
      <alignment horizontal="left" vertical="center"/>
      <protection/>
    </xf>
    <xf numFmtId="0" fontId="0" fillId="35" borderId="10" xfId="0" applyFill="1" applyBorder="1" applyAlignment="1">
      <alignment/>
    </xf>
    <xf numFmtId="0" fontId="3" fillId="0" borderId="46" xfId="0" applyFont="1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34" fillId="40" borderId="10" xfId="0" applyFont="1" applyFill="1" applyBorder="1" applyAlignment="1">
      <alignment horizontal="center" vertical="center" textRotation="90"/>
    </xf>
    <xf numFmtId="0" fontId="35" fillId="0" borderId="10" xfId="0" applyFont="1" applyBorder="1" applyAlignment="1">
      <alignment textRotation="90"/>
    </xf>
    <xf numFmtId="0" fontId="35" fillId="0" borderId="10" xfId="0" applyFont="1" applyFill="1" applyBorder="1" applyAlignment="1">
      <alignment textRotation="90"/>
    </xf>
    <xf numFmtId="0" fontId="35" fillId="35" borderId="10" xfId="0" applyFont="1" applyFill="1" applyBorder="1" applyAlignment="1">
      <alignment textRotation="90"/>
    </xf>
    <xf numFmtId="0" fontId="0" fillId="0" borderId="0" xfId="0" applyFill="1" applyAlignment="1">
      <alignment textRotation="90"/>
    </xf>
    <xf numFmtId="0" fontId="0" fillId="0" borderId="0" xfId="0" applyAlignment="1">
      <alignment textRotation="90"/>
    </xf>
    <xf numFmtId="0" fontId="0" fillId="41" borderId="10" xfId="0" applyFill="1" applyBorder="1" applyAlignment="1">
      <alignment/>
    </xf>
    <xf numFmtId="0" fontId="5" fillId="42" borderId="10" xfId="0" applyFont="1" applyFill="1" applyBorder="1" applyAlignment="1">
      <alignment/>
    </xf>
    <xf numFmtId="0" fontId="0" fillId="43" borderId="10" xfId="0" applyFill="1" applyBorder="1" applyAlignment="1">
      <alignment/>
    </xf>
    <xf numFmtId="0" fontId="0" fillId="0" borderId="0" xfId="0" applyFill="1" applyAlignment="1">
      <alignment/>
    </xf>
    <xf numFmtId="0" fontId="0" fillId="44" borderId="10" xfId="0" applyFill="1" applyBorder="1" applyAlignment="1">
      <alignment/>
    </xf>
    <xf numFmtId="0" fontId="5" fillId="45" borderId="10" xfId="0" applyFont="1" applyFill="1" applyBorder="1" applyAlignment="1">
      <alignment/>
    </xf>
    <xf numFmtId="0" fontId="0" fillId="46" borderId="10" xfId="0" applyFill="1" applyBorder="1" applyAlignment="1">
      <alignment/>
    </xf>
    <xf numFmtId="0" fontId="0" fillId="43" borderId="12" xfId="0" applyFill="1" applyBorder="1" applyAlignment="1">
      <alignment/>
    </xf>
    <xf numFmtId="14" fontId="0" fillId="0" borderId="10" xfId="0" applyNumberFormat="1" applyBorder="1" applyAlignment="1">
      <alignment textRotation="90"/>
    </xf>
    <xf numFmtId="164" fontId="0" fillId="0" borderId="18" xfId="0" applyNumberFormat="1" applyBorder="1" applyAlignment="1">
      <alignment textRotation="90"/>
    </xf>
    <xf numFmtId="164" fontId="0" fillId="0" borderId="19" xfId="0" applyNumberFormat="1" applyBorder="1" applyAlignment="1">
      <alignment textRotation="90"/>
    </xf>
    <xf numFmtId="1" fontId="0" fillId="0" borderId="48" xfId="0" applyNumberFormat="1" applyBorder="1" applyAlignment="1">
      <alignment/>
    </xf>
    <xf numFmtId="1" fontId="0" fillId="0" borderId="10" xfId="0" applyNumberFormat="1" applyFill="1" applyBorder="1" applyAlignment="1">
      <alignment/>
    </xf>
    <xf numFmtId="1" fontId="0" fillId="0" borderId="20" xfId="0" applyNumberFormat="1" applyBorder="1" applyAlignment="1">
      <alignment/>
    </xf>
    <xf numFmtId="1" fontId="0" fillId="0" borderId="21" xfId="0" applyNumberFormat="1" applyBorder="1" applyAlignment="1">
      <alignment/>
    </xf>
    <xf numFmtId="14" fontId="0" fillId="34" borderId="10" xfId="0" applyNumberFormat="1" applyFill="1" applyBorder="1" applyAlignment="1">
      <alignment textRotation="90"/>
    </xf>
    <xf numFmtId="168" fontId="0" fillId="34" borderId="10" xfId="0" applyNumberFormat="1" applyFill="1" applyBorder="1" applyAlignment="1">
      <alignment textRotation="90"/>
    </xf>
    <xf numFmtId="14" fontId="0" fillId="34" borderId="10" xfId="0" applyNumberFormat="1" applyFill="1" applyBorder="1" applyAlignment="1">
      <alignment/>
    </xf>
    <xf numFmtId="167" fontId="0" fillId="34" borderId="10" xfId="0" applyNumberFormat="1" applyFill="1" applyBorder="1" applyAlignment="1">
      <alignment/>
    </xf>
    <xf numFmtId="0" fontId="0" fillId="34" borderId="46" xfId="0" applyFill="1" applyBorder="1" applyAlignment="1">
      <alignment/>
    </xf>
    <xf numFmtId="0" fontId="0" fillId="34" borderId="49" xfId="0" applyFill="1" applyBorder="1" applyAlignment="1">
      <alignment/>
    </xf>
    <xf numFmtId="1" fontId="0" fillId="34" borderId="24" xfId="0" applyNumberFormat="1" applyFill="1" applyBorder="1" applyAlignment="1">
      <alignment/>
    </xf>
    <xf numFmtId="1" fontId="0" fillId="34" borderId="34" xfId="0" applyNumberFormat="1" applyFill="1" applyBorder="1" applyAlignment="1">
      <alignment/>
    </xf>
    <xf numFmtId="0" fontId="0" fillId="34" borderId="33" xfId="0" applyFill="1" applyBorder="1" applyAlignment="1">
      <alignment/>
    </xf>
    <xf numFmtId="1" fontId="0" fillId="34" borderId="35" xfId="0" applyNumberFormat="1" applyFill="1" applyBorder="1" applyAlignment="1">
      <alignment/>
    </xf>
    <xf numFmtId="0" fontId="37" fillId="0" borderId="0" xfId="0" applyFont="1" applyAlignment="1">
      <alignment/>
    </xf>
    <xf numFmtId="0" fontId="0" fillId="0" borderId="10" xfId="0" applyBorder="1" applyAlignment="1">
      <alignment textRotation="135"/>
    </xf>
    <xf numFmtId="0" fontId="38" fillId="0" borderId="50" xfId="0" applyFont="1" applyBorder="1" applyAlignment="1">
      <alignment horizontal="center" textRotation="90"/>
    </xf>
    <xf numFmtId="0" fontId="39" fillId="0" borderId="10" xfId="0" applyFont="1" applyBorder="1" applyAlignment="1">
      <alignment/>
    </xf>
    <xf numFmtId="0" fontId="0" fillId="35" borderId="45" xfId="0" applyFill="1" applyBorder="1" applyAlignment="1">
      <alignment/>
    </xf>
    <xf numFmtId="0" fontId="0" fillId="0" borderId="45" xfId="0" applyFill="1" applyBorder="1" applyAlignment="1">
      <alignment/>
    </xf>
    <xf numFmtId="0" fontId="0" fillId="0" borderId="50" xfId="0" applyBorder="1" applyAlignment="1">
      <alignment horizontal="center"/>
    </xf>
    <xf numFmtId="0" fontId="0" fillId="0" borderId="12" xfId="0" applyFill="1" applyBorder="1" applyAlignment="1">
      <alignment/>
    </xf>
    <xf numFmtId="0" fontId="0" fillId="36" borderId="10" xfId="0" applyFill="1" applyBorder="1" applyAlignment="1">
      <alignment/>
    </xf>
    <xf numFmtId="0" fontId="0" fillId="47" borderId="10" xfId="0" applyFill="1" applyBorder="1" applyAlignment="1">
      <alignment/>
    </xf>
    <xf numFmtId="0" fontId="0" fillId="0" borderId="41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35" borderId="11" xfId="0" applyFill="1" applyBorder="1" applyAlignment="1">
      <alignment/>
    </xf>
    <xf numFmtId="0" fontId="39" fillId="0" borderId="0" xfId="0" applyFont="1" applyAlignment="1">
      <alignment/>
    </xf>
    <xf numFmtId="0" fontId="0" fillId="34" borderId="0" xfId="0" applyFill="1" applyBorder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18" fillId="0" borderId="0" xfId="0" applyFont="1" applyAlignment="1">
      <alignment/>
    </xf>
    <xf numFmtId="0" fontId="39" fillId="0" borderId="0" xfId="0" applyFont="1" applyFill="1" applyBorder="1" applyAlignment="1">
      <alignment/>
    </xf>
    <xf numFmtId="16" fontId="5" fillId="0" borderId="0" xfId="0" applyNumberFormat="1" applyFont="1" applyAlignment="1">
      <alignment horizontal="center"/>
    </xf>
    <xf numFmtId="16" fontId="0" fillId="0" borderId="0" xfId="0" applyNumberFormat="1" applyAlignment="1">
      <alignment horizontal="center"/>
    </xf>
    <xf numFmtId="0" fontId="5" fillId="0" borderId="10" xfId="0" applyFont="1" applyFill="1" applyBorder="1" applyAlignment="1">
      <alignment/>
    </xf>
    <xf numFmtId="0" fontId="0" fillId="48" borderId="18" xfId="0" applyFill="1" applyBorder="1" applyAlignment="1">
      <alignment/>
    </xf>
    <xf numFmtId="0" fontId="0" fillId="0" borderId="51" xfId="0" applyBorder="1" applyAlignment="1">
      <alignment/>
    </xf>
    <xf numFmtId="0" fontId="6" fillId="0" borderId="52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53" xfId="0" applyFont="1" applyBorder="1" applyAlignment="1">
      <alignment/>
    </xf>
    <xf numFmtId="0" fontId="6" fillId="40" borderId="53" xfId="0" applyFont="1" applyFill="1" applyBorder="1" applyAlignment="1">
      <alignment horizontal="left" indent="1"/>
    </xf>
    <xf numFmtId="0" fontId="44" fillId="0" borderId="0" xfId="0" applyFont="1" applyAlignment="1">
      <alignment/>
    </xf>
    <xf numFmtId="0" fontId="44" fillId="40" borderId="53" xfId="0" applyFont="1" applyFill="1" applyBorder="1" applyAlignment="1">
      <alignment/>
    </xf>
    <xf numFmtId="0" fontId="44" fillId="0" borderId="0" xfId="0" applyFont="1" applyAlignment="1">
      <alignment horizontal="left" indent="1"/>
    </xf>
    <xf numFmtId="0" fontId="44" fillId="48" borderId="53" xfId="0" applyFont="1" applyFill="1" applyBorder="1" applyAlignment="1">
      <alignment horizontal="left" indent="1"/>
    </xf>
    <xf numFmtId="0" fontId="6" fillId="0" borderId="54" xfId="0" applyFont="1" applyBorder="1" applyAlignment="1">
      <alignment/>
    </xf>
    <xf numFmtId="0" fontId="73" fillId="36" borderId="11" xfId="45" applyFill="1" applyBorder="1" applyAlignment="1" applyProtection="1">
      <alignment horizontal="left" textRotation="90" wrapText="1"/>
      <protection/>
    </xf>
    <xf numFmtId="1" fontId="0" fillId="0" borderId="46" xfId="0" applyNumberFormat="1" applyBorder="1" applyAlignment="1">
      <alignment/>
    </xf>
    <xf numFmtId="1" fontId="0" fillId="0" borderId="55" xfId="0" applyNumberFormat="1" applyBorder="1" applyAlignment="1">
      <alignment/>
    </xf>
    <xf numFmtId="1" fontId="73" fillId="36" borderId="11" xfId="45" applyNumberFormat="1" applyFill="1" applyBorder="1" applyAlignment="1" applyProtection="1">
      <alignment/>
      <protection/>
    </xf>
    <xf numFmtId="0" fontId="6" fillId="48" borderId="53" xfId="0" applyFont="1" applyFill="1" applyBorder="1" applyAlignment="1">
      <alignment horizontal="left" indent="1"/>
    </xf>
    <xf numFmtId="0" fontId="6" fillId="39" borderId="53" xfId="0" applyFont="1" applyFill="1" applyBorder="1" applyAlignment="1">
      <alignment horizontal="left" indent="1"/>
    </xf>
    <xf numFmtId="0" fontId="44" fillId="39" borderId="53" xfId="0" applyFont="1" applyFill="1" applyBorder="1" applyAlignment="1">
      <alignment horizontal="left" indent="1"/>
    </xf>
    <xf numFmtId="0" fontId="6" fillId="40" borderId="51" xfId="0" applyFont="1" applyFill="1" applyBorder="1" applyAlignment="1">
      <alignment horizontal="left" indent="1"/>
    </xf>
    <xf numFmtId="0" fontId="6" fillId="40" borderId="56" xfId="0" applyFont="1" applyFill="1" applyBorder="1" applyAlignment="1">
      <alignment horizontal="left" indent="1"/>
    </xf>
    <xf numFmtId="0" fontId="6" fillId="40" borderId="52" xfId="0" applyFont="1" applyFill="1" applyBorder="1" applyAlignment="1">
      <alignment horizontal="left" indent="1"/>
    </xf>
    <xf numFmtId="0" fontId="6" fillId="48" borderId="52" xfId="0" applyFont="1" applyFill="1" applyBorder="1" applyAlignment="1">
      <alignment horizontal="left" indent="1"/>
    </xf>
    <xf numFmtId="0" fontId="6" fillId="39" borderId="52" xfId="0" applyFont="1" applyFill="1" applyBorder="1" applyAlignment="1">
      <alignment horizontal="left" indent="1"/>
    </xf>
    <xf numFmtId="0" fontId="6" fillId="39" borderId="54" xfId="0" applyFont="1" applyFill="1" applyBorder="1" applyAlignment="1">
      <alignment horizontal="left" indent="1"/>
    </xf>
    <xf numFmtId="0" fontId="6" fillId="39" borderId="57" xfId="0" applyFont="1" applyFill="1" applyBorder="1" applyAlignment="1">
      <alignment horizontal="left" indent="1"/>
    </xf>
    <xf numFmtId="0" fontId="45" fillId="36" borderId="11" xfId="45" applyFont="1" applyFill="1" applyBorder="1" applyAlignment="1" applyProtection="1">
      <alignment horizontal="left" textRotation="90" wrapText="1"/>
      <protection/>
    </xf>
    <xf numFmtId="1" fontId="0" fillId="0" borderId="17" xfId="0" applyNumberFormat="1" applyBorder="1" applyAlignment="1">
      <alignment/>
    </xf>
    <xf numFmtId="0" fontId="73" fillId="36" borderId="39" xfId="45" applyFill="1" applyBorder="1" applyAlignment="1" applyProtection="1" quotePrefix="1">
      <alignment/>
      <protection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33" fillId="0" borderId="0" xfId="0" applyFont="1" applyAlignment="1">
      <alignment horizontal="left" vertical="top"/>
    </xf>
    <xf numFmtId="0" fontId="50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51" fillId="0" borderId="0" xfId="0" applyFont="1" applyAlignment="1">
      <alignment horizontal="left" vertical="top"/>
    </xf>
    <xf numFmtId="0" fontId="33" fillId="0" borderId="0" xfId="0" applyFont="1" applyAlignment="1">
      <alignment/>
    </xf>
    <xf numFmtId="0" fontId="50" fillId="0" borderId="0" xfId="0" applyFont="1" applyAlignment="1">
      <alignment horizontal="left" vertical="top" wrapText="1"/>
    </xf>
    <xf numFmtId="0" fontId="50" fillId="0" borderId="0" xfId="0" applyFont="1" applyBorder="1" applyAlignment="1">
      <alignment horizontal="left" vertical="top" wrapText="1"/>
    </xf>
    <xf numFmtId="0" fontId="33" fillId="0" borderId="0" xfId="0" applyFont="1" applyAlignment="1">
      <alignment horizontal="left" vertical="top" indent="2"/>
    </xf>
    <xf numFmtId="0" fontId="0" fillId="0" borderId="0" xfId="0" applyFont="1" applyAlignment="1">
      <alignment horizontal="left" vertical="top"/>
    </xf>
    <xf numFmtId="0" fontId="19" fillId="0" borderId="46" xfId="0" applyFont="1" applyBorder="1" applyAlignment="1">
      <alignment/>
    </xf>
    <xf numFmtId="0" fontId="19" fillId="0" borderId="17" xfId="0" applyFont="1" applyBorder="1" applyAlignment="1">
      <alignment/>
    </xf>
    <xf numFmtId="1" fontId="0" fillId="49" borderId="18" xfId="0" applyNumberFormat="1" applyFill="1" applyBorder="1" applyAlignment="1">
      <alignment/>
    </xf>
    <xf numFmtId="1" fontId="0" fillId="49" borderId="10" xfId="0" applyNumberFormat="1" applyFill="1" applyBorder="1" applyAlignment="1">
      <alignment/>
    </xf>
    <xf numFmtId="1" fontId="0" fillId="49" borderId="19" xfId="0" applyNumberFormat="1" applyFill="1" applyBorder="1" applyAlignment="1">
      <alignment/>
    </xf>
    <xf numFmtId="1" fontId="0" fillId="49" borderId="0" xfId="0" applyNumberFormat="1" applyFill="1" applyAlignment="1">
      <alignment/>
    </xf>
    <xf numFmtId="0" fontId="2" fillId="35" borderId="52" xfId="0" applyFont="1" applyFill="1" applyBorder="1" applyAlignment="1">
      <alignment horizontal="center"/>
    </xf>
    <xf numFmtId="0" fontId="2" fillId="35" borderId="0" xfId="0" applyFont="1" applyFill="1" applyBorder="1" applyAlignment="1">
      <alignment horizontal="center"/>
    </xf>
    <xf numFmtId="0" fontId="2" fillId="39" borderId="52" xfId="0" applyFont="1" applyFill="1" applyBorder="1" applyAlignment="1">
      <alignment horizontal="center"/>
    </xf>
    <xf numFmtId="0" fontId="2" fillId="39" borderId="0" xfId="0" applyFont="1" applyFill="1" applyBorder="1" applyAlignment="1">
      <alignment horizontal="center"/>
    </xf>
    <xf numFmtId="0" fontId="2" fillId="38" borderId="58" xfId="0" applyFont="1" applyFill="1" applyBorder="1" applyAlignment="1">
      <alignment horizontal="center"/>
    </xf>
    <xf numFmtId="0" fontId="2" fillId="38" borderId="44" xfId="0" applyFont="1" applyFill="1" applyBorder="1" applyAlignment="1">
      <alignment horizontal="center"/>
    </xf>
    <xf numFmtId="0" fontId="2" fillId="50" borderId="52" xfId="0" applyFont="1" applyFill="1" applyBorder="1" applyAlignment="1">
      <alignment horizontal="center"/>
    </xf>
    <xf numFmtId="0" fontId="2" fillId="50" borderId="0" xfId="0" applyFont="1" applyFill="1" applyBorder="1" applyAlignment="1">
      <alignment horizontal="center"/>
    </xf>
    <xf numFmtId="0" fontId="2" fillId="51" borderId="52" xfId="0" applyFont="1" applyFill="1" applyBorder="1" applyAlignment="1">
      <alignment horizontal="center"/>
    </xf>
    <xf numFmtId="0" fontId="2" fillId="51" borderId="0" xfId="0" applyFont="1" applyFill="1" applyBorder="1" applyAlignment="1">
      <alignment horizontal="center"/>
    </xf>
    <xf numFmtId="0" fontId="0" fillId="0" borderId="51" xfId="0" applyBorder="1" applyAlignment="1">
      <alignment horizontal="center" textRotation="90"/>
    </xf>
    <xf numFmtId="0" fontId="0" fillId="0" borderId="52" xfId="0" applyBorder="1" applyAlignment="1">
      <alignment horizontal="center" textRotation="90"/>
    </xf>
    <xf numFmtId="0" fontId="0" fillId="0" borderId="54" xfId="0" applyBorder="1" applyAlignment="1">
      <alignment horizontal="center" textRotation="90"/>
    </xf>
    <xf numFmtId="0" fontId="0" fillId="0" borderId="59" xfId="0" applyBorder="1" applyAlignment="1">
      <alignment horizontal="center" textRotation="90"/>
    </xf>
    <xf numFmtId="0" fontId="0" fillId="0" borderId="60" xfId="0" applyBorder="1" applyAlignment="1">
      <alignment horizontal="center" textRotation="90"/>
    </xf>
    <xf numFmtId="0" fontId="0" fillId="0" borderId="61" xfId="0" applyBorder="1" applyAlignment="1">
      <alignment horizontal="center" textRotation="90"/>
    </xf>
    <xf numFmtId="0" fontId="2" fillId="0" borderId="51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2" fillId="0" borderId="56" xfId="0" applyFont="1" applyBorder="1" applyAlignment="1">
      <alignment horizontal="center"/>
    </xf>
    <xf numFmtId="0" fontId="12" fillId="0" borderId="29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9" fontId="11" fillId="0" borderId="45" xfId="0" applyNumberFormat="1" applyFont="1" applyFill="1" applyBorder="1" applyAlignment="1">
      <alignment horizontal="center" textRotation="90"/>
    </xf>
    <xf numFmtId="9" fontId="11" fillId="0" borderId="11" xfId="0" applyNumberFormat="1" applyFont="1" applyFill="1" applyBorder="1" applyAlignment="1">
      <alignment horizontal="center" textRotation="90"/>
    </xf>
    <xf numFmtId="0" fontId="9" fillId="0" borderId="62" xfId="0" applyFont="1" applyBorder="1" applyAlignment="1">
      <alignment horizontal="center" textRotation="90" wrapText="1"/>
    </xf>
    <xf numFmtId="0" fontId="9" fillId="0" borderId="41" xfId="0" applyFont="1" applyBorder="1" applyAlignment="1">
      <alignment horizontal="center" textRotation="90" wrapText="1"/>
    </xf>
    <xf numFmtId="0" fontId="10" fillId="0" borderId="62" xfId="0" applyFont="1" applyBorder="1" applyAlignment="1">
      <alignment horizontal="center" textRotation="90" wrapText="1"/>
    </xf>
    <xf numFmtId="0" fontId="10" fillId="0" borderId="41" xfId="0" applyFont="1" applyBorder="1" applyAlignment="1">
      <alignment horizontal="center" textRotation="90" wrapText="1"/>
    </xf>
    <xf numFmtId="0" fontId="9" fillId="0" borderId="63" xfId="0" applyFont="1" applyBorder="1" applyAlignment="1">
      <alignment horizontal="center" textRotation="90" wrapText="1"/>
    </xf>
    <xf numFmtId="0" fontId="9" fillId="0" borderId="40" xfId="0" applyFont="1" applyBorder="1" applyAlignment="1">
      <alignment horizontal="center" textRotation="90" wrapText="1"/>
    </xf>
    <xf numFmtId="0" fontId="9" fillId="52" borderId="64" xfId="0" applyFont="1" applyFill="1" applyBorder="1" applyAlignment="1">
      <alignment horizontal="center" textRotation="90" wrapText="1"/>
    </xf>
    <xf numFmtId="0" fontId="9" fillId="52" borderId="65" xfId="0" applyFont="1" applyFill="1" applyBorder="1" applyAlignment="1">
      <alignment horizontal="center" textRotation="90" wrapText="1"/>
    </xf>
    <xf numFmtId="0" fontId="0" fillId="0" borderId="0" xfId="0" applyAlignment="1">
      <alignment horizontal="center"/>
    </xf>
    <xf numFmtId="0" fontId="6" fillId="0" borderId="54" xfId="0" applyFont="1" applyBorder="1" applyAlignment="1">
      <alignment horizontal="center" vertical="center" wrapText="1"/>
    </xf>
    <xf numFmtId="0" fontId="6" fillId="0" borderId="66" xfId="0" applyFont="1" applyBorder="1" applyAlignment="1">
      <alignment horizontal="center" vertical="center" wrapText="1"/>
    </xf>
    <xf numFmtId="0" fontId="6" fillId="0" borderId="57" xfId="0" applyFont="1" applyBorder="1" applyAlignment="1">
      <alignment horizontal="center" vertical="center" wrapText="1"/>
    </xf>
    <xf numFmtId="0" fontId="36" fillId="52" borderId="0" xfId="0" applyFont="1" applyFill="1" applyAlignment="1">
      <alignment horizontal="center"/>
    </xf>
    <xf numFmtId="0" fontId="9" fillId="0" borderId="64" xfId="0" applyFont="1" applyBorder="1" applyAlignment="1">
      <alignment horizontal="center" textRotation="90" wrapText="1"/>
    </xf>
    <xf numFmtId="0" fontId="9" fillId="0" borderId="65" xfId="0" applyFont="1" applyBorder="1" applyAlignment="1">
      <alignment horizontal="center" textRotation="90" wrapText="1"/>
    </xf>
    <xf numFmtId="0" fontId="9" fillId="0" borderId="50" xfId="0" applyFont="1" applyBorder="1" applyAlignment="1">
      <alignment horizontal="center" textRotation="90" wrapText="1"/>
    </xf>
    <xf numFmtId="0" fontId="19" fillId="0" borderId="12" xfId="0" applyFont="1" applyBorder="1" applyAlignment="1">
      <alignment horizontal="center" wrapText="1"/>
    </xf>
    <xf numFmtId="0" fontId="19" fillId="0" borderId="46" xfId="0" applyFont="1" applyBorder="1" applyAlignment="1">
      <alignment horizontal="center" wrapText="1"/>
    </xf>
    <xf numFmtId="0" fontId="19" fillId="0" borderId="17" xfId="0" applyFont="1" applyBorder="1" applyAlignment="1">
      <alignment horizontal="center" wrapText="1"/>
    </xf>
    <xf numFmtId="0" fontId="0" fillId="0" borderId="50" xfId="0" applyBorder="1" applyAlignment="1">
      <alignment horizontal="left" wrapText="1"/>
    </xf>
    <xf numFmtId="0" fontId="0" fillId="0" borderId="0" xfId="0" applyAlignment="1">
      <alignment horizontal="left" wrapText="1"/>
    </xf>
    <xf numFmtId="1" fontId="23" fillId="0" borderId="10" xfId="0" applyNumberFormat="1" applyFont="1" applyBorder="1" applyAlignment="1">
      <alignment horizontal="center"/>
    </xf>
    <xf numFmtId="0" fontId="29" fillId="0" borderId="12" xfId="0" applyFont="1" applyBorder="1" applyAlignment="1">
      <alignment horizontal="center" wrapText="1"/>
    </xf>
    <xf numFmtId="0" fontId="29" fillId="0" borderId="46" xfId="0" applyFont="1" applyBorder="1" applyAlignment="1">
      <alignment horizontal="center" wrapText="1"/>
    </xf>
    <xf numFmtId="0" fontId="29" fillId="0" borderId="17" xfId="0" applyFont="1" applyBorder="1" applyAlignment="1">
      <alignment horizontal="center" wrapText="1"/>
    </xf>
    <xf numFmtId="0" fontId="29" fillId="0" borderId="10" xfId="0" applyFont="1" applyBorder="1" applyAlignment="1">
      <alignment horizontal="center" wrapText="1"/>
    </xf>
    <xf numFmtId="0" fontId="23" fillId="0" borderId="10" xfId="0" applyFont="1" applyBorder="1" applyAlignment="1">
      <alignment horizontal="center" wrapText="1" shrinkToFit="1"/>
    </xf>
    <xf numFmtId="0" fontId="0" fillId="0" borderId="10" xfId="0" applyBorder="1" applyAlignment="1">
      <alignment horizontal="center" wrapText="1" shrinkToFit="1"/>
    </xf>
    <xf numFmtId="0" fontId="23" fillId="0" borderId="12" xfId="0" applyFont="1" applyBorder="1" applyAlignment="1">
      <alignment horizontal="center" wrapText="1" shrinkToFit="1"/>
    </xf>
    <xf numFmtId="0" fontId="23" fillId="0" borderId="46" xfId="0" applyFont="1" applyBorder="1" applyAlignment="1">
      <alignment horizontal="center" wrapText="1" shrinkToFit="1"/>
    </xf>
    <xf numFmtId="0" fontId="23" fillId="0" borderId="17" xfId="0" applyFont="1" applyBorder="1" applyAlignment="1">
      <alignment horizontal="center" wrapText="1" shrinkToFit="1"/>
    </xf>
    <xf numFmtId="0" fontId="29" fillId="0" borderId="12" xfId="0" applyFont="1" applyBorder="1" applyAlignment="1">
      <alignment horizontal="center" wrapText="1" shrinkToFit="1"/>
    </xf>
    <xf numFmtId="0" fontId="29" fillId="0" borderId="46" xfId="0" applyFont="1" applyBorder="1" applyAlignment="1">
      <alignment horizontal="center" wrapText="1" shrinkToFit="1"/>
    </xf>
    <xf numFmtId="1" fontId="20" fillId="0" borderId="12" xfId="0" applyNumberFormat="1" applyFont="1" applyBorder="1" applyAlignment="1">
      <alignment horizontal="center"/>
    </xf>
    <xf numFmtId="1" fontId="20" fillId="0" borderId="46" xfId="0" applyNumberFormat="1" applyFont="1" applyBorder="1" applyAlignment="1">
      <alignment horizontal="center"/>
    </xf>
    <xf numFmtId="1" fontId="20" fillId="0" borderId="17" xfId="0" applyNumberFormat="1" applyFont="1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56" xfId="0" applyBorder="1" applyAlignment="1">
      <alignment horizontal="center"/>
    </xf>
    <xf numFmtId="0" fontId="34" fillId="35" borderId="0" xfId="0" applyFont="1" applyFill="1" applyBorder="1" applyAlignment="1">
      <alignment horizontal="center"/>
    </xf>
    <xf numFmtId="0" fontId="34" fillId="35" borderId="53" xfId="0" applyFont="1" applyFill="1" applyBorder="1" applyAlignment="1">
      <alignment horizontal="center"/>
    </xf>
    <xf numFmtId="0" fontId="34" fillId="40" borderId="0" xfId="0" applyFont="1" applyFill="1" applyBorder="1" applyAlignment="1">
      <alignment horizontal="center"/>
    </xf>
    <xf numFmtId="0" fontId="34" fillId="40" borderId="53" xfId="0" applyFont="1" applyFill="1" applyBorder="1" applyAlignment="1">
      <alignment horizontal="center"/>
    </xf>
    <xf numFmtId="0" fontId="34" fillId="33" borderId="0" xfId="0" applyFont="1" applyFill="1" applyBorder="1" applyAlignment="1">
      <alignment horizontal="center"/>
    </xf>
    <xf numFmtId="0" fontId="34" fillId="33" borderId="53" xfId="0" applyFont="1" applyFill="1" applyBorder="1" applyAlignment="1">
      <alignment horizontal="center"/>
    </xf>
    <xf numFmtId="0" fontId="34" fillId="45" borderId="0" xfId="0" applyFont="1" applyFill="1" applyBorder="1" applyAlignment="1">
      <alignment horizontal="center"/>
    </xf>
    <xf numFmtId="0" fontId="34" fillId="45" borderId="53" xfId="0" applyFont="1" applyFill="1" applyBorder="1" applyAlignment="1">
      <alignment horizontal="center"/>
    </xf>
    <xf numFmtId="0" fontId="34" fillId="34" borderId="0" xfId="0" applyFont="1" applyFill="1" applyBorder="1" applyAlignment="1">
      <alignment horizontal="center"/>
    </xf>
    <xf numFmtId="0" fontId="34" fillId="34" borderId="53" xfId="0" applyFont="1" applyFill="1" applyBorder="1" applyAlignment="1">
      <alignment horizontal="center"/>
    </xf>
    <xf numFmtId="0" fontId="34" fillId="50" borderId="0" xfId="0" applyFont="1" applyFill="1" applyBorder="1" applyAlignment="1">
      <alignment horizontal="center"/>
    </xf>
    <xf numFmtId="0" fontId="34" fillId="50" borderId="53" xfId="0" applyFont="1" applyFill="1" applyBorder="1" applyAlignment="1">
      <alignment horizontal="center"/>
    </xf>
    <xf numFmtId="0" fontId="34" fillId="48" borderId="0" xfId="0" applyFont="1" applyFill="1" applyBorder="1" applyAlignment="1">
      <alignment horizontal="center"/>
    </xf>
    <xf numFmtId="0" fontId="34" fillId="48" borderId="53" xfId="0" applyFont="1" applyFill="1" applyBorder="1" applyAlignment="1">
      <alignment horizontal="center"/>
    </xf>
    <xf numFmtId="0" fontId="39" fillId="42" borderId="0" xfId="0" applyFont="1" applyFill="1" applyBorder="1" applyAlignment="1">
      <alignment horizontal="center"/>
    </xf>
    <xf numFmtId="0" fontId="39" fillId="53" borderId="0" xfId="0" applyFon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7"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800080"/>
      </font>
      <fill>
        <patternFill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externalLink" Target="externalLinks/externalLink1.xml" /><Relationship Id="rId2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542925</xdr:colOff>
      <xdr:row>13</xdr:row>
      <xdr:rowOff>133350</xdr:rowOff>
    </xdr:from>
    <xdr:to>
      <xdr:col>3</xdr:col>
      <xdr:colOff>771525</xdr:colOff>
      <xdr:row>19</xdr:row>
      <xdr:rowOff>19050</xdr:rowOff>
    </xdr:to>
    <xdr:sp>
      <xdr:nvSpPr>
        <xdr:cNvPr id="1" name="1 Abrir llave"/>
        <xdr:cNvSpPr>
          <a:spLocks/>
        </xdr:cNvSpPr>
      </xdr:nvSpPr>
      <xdr:spPr>
        <a:xfrm>
          <a:off x="2828925" y="4352925"/>
          <a:ext cx="228600" cy="1514475"/>
        </a:xfrm>
        <a:prstGeom prst="leftBrace">
          <a:avLst>
            <a:gd name="adj" fmla="val -48361"/>
          </a:avLst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olexio\COLEGIO%20TODO%2010-11\SEGUIMENTO\TECNOL%20CALIF%20POR%20CRITERIOS\COMPETENCIAS1&#170;%20AVAL.%20calificacio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os"/>
      <sheetName val="comp lingüistica"/>
      <sheetName val="C matemática"/>
      <sheetName val="Competencia coñecemento e int."/>
      <sheetName val="Competencia dixital e trat."/>
      <sheetName val="competencia social e ciudadana"/>
      <sheetName val="Competencia cultural e artístic"/>
      <sheetName val="COMPETENCIA APRENDER A APRENDER"/>
      <sheetName val="Competencia autonomía e iniciat"/>
      <sheetName val="PROMEDIOS COMPETENCIAS"/>
    </sheetNames>
    <sheetDataSet>
      <sheetData sheetId="0">
        <row r="9">
          <cell r="C9" t="str">
            <v>CURSO:</v>
          </cell>
          <cell r="D9" t="str">
            <v>  2º</v>
          </cell>
          <cell r="E9" t="str">
            <v>  ESO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11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comments" Target="../comments15.xml" /><Relationship Id="rId2" Type="http://schemas.openxmlformats.org/officeDocument/2006/relationships/vmlDrawing" Target="../drawings/vmlDrawing5.v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comments" Target="../comments1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12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comments" Target="../comments17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13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comments" Target="../comments18.xml" /><Relationship Id="rId2" Type="http://schemas.openxmlformats.org/officeDocument/2006/relationships/vmlDrawing" Target="../drawings/vmlDrawing8.v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comments" Target="../comments19.xml" /><Relationship Id="rId2" Type="http://schemas.openxmlformats.org/officeDocument/2006/relationships/vmlDrawing" Target="../drawings/vmlDrawing9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comments" Target="../comments20.xml" /><Relationship Id="rId2" Type="http://schemas.openxmlformats.org/officeDocument/2006/relationships/vmlDrawing" Target="../drawings/vmlDrawing10.v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comments" Target="../comments21.xml" /><Relationship Id="rId2" Type="http://schemas.openxmlformats.org/officeDocument/2006/relationships/vmlDrawing" Target="../drawings/vmlDrawing11.vml" /><Relationship Id="rId3" Type="http://schemas.openxmlformats.org/officeDocument/2006/relationships/printerSettings" Target="../printerSettings/printerSettings14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comments" Target="../comments22.xml" /><Relationship Id="rId2" Type="http://schemas.openxmlformats.org/officeDocument/2006/relationships/vmlDrawing" Target="../drawings/vmlDrawing12.vml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comments" Target="../comments23.xml" /><Relationship Id="rId2" Type="http://schemas.openxmlformats.org/officeDocument/2006/relationships/vmlDrawing" Target="../drawings/vmlDrawing13.vml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TE%201&#65533;%20ESO%20CURSO%202010-11.xls" TargetMode="Externa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MATE%201&#65533;%20ESO%20CURSO%202010-11.xls" TargetMode="External" /><Relationship Id="rId2" Type="http://schemas.openxmlformats.org/officeDocument/2006/relationships/hyperlink" Target="../../../../../Datos%20de%20programa/Microsoft/Excel/COMPETENCIAS2&#170;%20AVAL.%20calificacion.xls" TargetMode="External" /><Relationship Id="rId3" Type="http://schemas.openxmlformats.org/officeDocument/2006/relationships/comments" Target="../comments8.xml" /><Relationship Id="rId4" Type="http://schemas.openxmlformats.org/officeDocument/2006/relationships/vmlDrawing" Target="../drawings/vmlDrawing3.vml" /><Relationship Id="rId5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MATE%201&#65533;%20ESO%20CURSO%202010-11.xls" TargetMode="Externa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20"/>
  <sheetViews>
    <sheetView tabSelected="1" zoomScalePageLayoutView="0" workbookViewId="0" topLeftCell="A1">
      <selection activeCell="A21" sqref="A21:IV27"/>
    </sheetView>
  </sheetViews>
  <sheetFormatPr defaultColWidth="11.421875" defaultRowHeight="15"/>
  <cols>
    <col min="4" max="4" width="19.00390625" style="0" customWidth="1"/>
    <col min="5" max="16" width="4.140625" style="0" customWidth="1"/>
    <col min="17" max="44" width="4.28125" style="0" customWidth="1"/>
  </cols>
  <sheetData>
    <row r="1" spans="14:43" ht="23.25" customHeight="1">
      <c r="N1" s="164"/>
      <c r="R1" s="164" t="s">
        <v>127</v>
      </c>
      <c r="AM1" s="81"/>
      <c r="AN1" s="81"/>
      <c r="AQ1" s="142"/>
    </row>
    <row r="2" spans="1:46" ht="78">
      <c r="A2" s="133" t="s">
        <v>87</v>
      </c>
      <c r="B2" s="133" t="s">
        <v>88</v>
      </c>
      <c r="C2" s="133" t="s">
        <v>89</v>
      </c>
      <c r="D2" s="165" t="str">
        <f>DATOS!C2</f>
        <v>1º ESO</v>
      </c>
      <c r="E2" s="134" t="s">
        <v>90</v>
      </c>
      <c r="F2" s="135" t="s">
        <v>91</v>
      </c>
      <c r="G2" s="134" t="s">
        <v>128</v>
      </c>
      <c r="H2" s="134" t="s">
        <v>92</v>
      </c>
      <c r="I2" s="134" t="s">
        <v>150</v>
      </c>
      <c r="J2" s="136"/>
      <c r="K2" s="136"/>
      <c r="L2" s="134" t="s">
        <v>90</v>
      </c>
      <c r="M2" s="135" t="s">
        <v>91</v>
      </c>
      <c r="N2" s="134" t="s">
        <v>128</v>
      </c>
      <c r="O2" s="134" t="s">
        <v>92</v>
      </c>
      <c r="P2" s="134" t="s">
        <v>150</v>
      </c>
      <c r="Q2" s="136"/>
      <c r="R2" s="136"/>
      <c r="S2" s="134" t="s">
        <v>90</v>
      </c>
      <c r="T2" s="135" t="s">
        <v>91</v>
      </c>
      <c r="U2" s="134" t="s">
        <v>128</v>
      </c>
      <c r="V2" s="134" t="s">
        <v>92</v>
      </c>
      <c r="W2" s="134" t="s">
        <v>150</v>
      </c>
      <c r="X2" s="136"/>
      <c r="Y2" s="136"/>
      <c r="Z2" s="134" t="s">
        <v>90</v>
      </c>
      <c r="AA2" s="135" t="s">
        <v>91</v>
      </c>
      <c r="AB2" s="134" t="s">
        <v>128</v>
      </c>
      <c r="AC2" s="134" t="s">
        <v>92</v>
      </c>
      <c r="AD2" s="134" t="s">
        <v>150</v>
      </c>
      <c r="AE2" s="136"/>
      <c r="AF2" s="136"/>
      <c r="AG2" s="134" t="s">
        <v>90</v>
      </c>
      <c r="AH2" s="135" t="s">
        <v>91</v>
      </c>
      <c r="AI2" s="134" t="s">
        <v>128</v>
      </c>
      <c r="AJ2" s="134" t="s">
        <v>92</v>
      </c>
      <c r="AK2" s="134" t="s">
        <v>150</v>
      </c>
      <c r="AL2" s="136"/>
      <c r="AM2" s="136"/>
      <c r="AN2" s="134" t="s">
        <v>90</v>
      </c>
      <c r="AO2" s="135" t="s">
        <v>91</v>
      </c>
      <c r="AP2" s="166"/>
      <c r="AQ2" s="137"/>
      <c r="AS2" s="138"/>
      <c r="AT2" s="138"/>
    </row>
    <row r="3" spans="1:44" ht="21">
      <c r="A3" s="139" t="s">
        <v>9</v>
      </c>
      <c r="B3" s="140" t="s">
        <v>93</v>
      </c>
      <c r="C3" s="141">
        <v>8</v>
      </c>
      <c r="D3" s="167" t="s">
        <v>94</v>
      </c>
      <c r="E3" s="103"/>
      <c r="F3" s="103"/>
      <c r="G3" s="103"/>
      <c r="H3" s="103">
        <v>1</v>
      </c>
      <c r="I3" s="103">
        <v>2</v>
      </c>
      <c r="J3" s="168"/>
      <c r="K3" s="168"/>
      <c r="L3" s="169">
        <v>5</v>
      </c>
      <c r="M3" s="169">
        <v>6</v>
      </c>
      <c r="N3" s="169">
        <v>7</v>
      </c>
      <c r="O3" s="169">
        <v>8</v>
      </c>
      <c r="P3" s="169">
        <v>9</v>
      </c>
      <c r="Q3" s="168"/>
      <c r="R3" s="168"/>
      <c r="S3" s="169">
        <v>12</v>
      </c>
      <c r="T3" s="169">
        <v>13</v>
      </c>
      <c r="U3" s="169">
        <v>14</v>
      </c>
      <c r="V3" s="169">
        <v>15</v>
      </c>
      <c r="W3" s="169">
        <v>16</v>
      </c>
      <c r="X3" s="168">
        <v>17</v>
      </c>
      <c r="Y3" s="129">
        <v>18</v>
      </c>
      <c r="Z3" s="103">
        <v>19</v>
      </c>
      <c r="AA3" s="103">
        <v>20</v>
      </c>
      <c r="AB3" s="103">
        <v>21</v>
      </c>
      <c r="AC3" s="103">
        <v>22</v>
      </c>
      <c r="AD3" s="103">
        <v>23</v>
      </c>
      <c r="AE3" s="129">
        <v>24</v>
      </c>
      <c r="AF3" s="129">
        <v>25</v>
      </c>
      <c r="AG3" s="103">
        <v>26</v>
      </c>
      <c r="AH3" s="103">
        <v>27</v>
      </c>
      <c r="AI3" s="103">
        <v>28</v>
      </c>
      <c r="AJ3" s="103">
        <v>29</v>
      </c>
      <c r="AK3" s="103">
        <v>30</v>
      </c>
      <c r="AL3" s="129"/>
      <c r="AM3" s="129"/>
      <c r="AN3" s="103"/>
      <c r="AO3" s="103"/>
      <c r="AP3" s="170"/>
      <c r="AQ3" s="142"/>
      <c r="AR3" s="138"/>
    </row>
    <row r="4" spans="1:43" ht="21">
      <c r="A4" s="139" t="s">
        <v>10</v>
      </c>
      <c r="B4" s="140" t="s">
        <v>95</v>
      </c>
      <c r="C4" s="141">
        <v>9</v>
      </c>
      <c r="D4" s="167" t="s">
        <v>96</v>
      </c>
      <c r="E4" s="103"/>
      <c r="F4" s="103"/>
      <c r="G4" s="103"/>
      <c r="H4" s="103"/>
      <c r="I4" s="171"/>
      <c r="J4" s="129">
        <v>1</v>
      </c>
      <c r="K4" s="129">
        <v>2</v>
      </c>
      <c r="L4" s="103">
        <v>3</v>
      </c>
      <c r="M4" s="103">
        <v>4</v>
      </c>
      <c r="N4" s="103">
        <v>5</v>
      </c>
      <c r="O4" s="103">
        <v>6</v>
      </c>
      <c r="P4" s="103">
        <v>7</v>
      </c>
      <c r="Q4" s="129">
        <v>8</v>
      </c>
      <c r="R4" s="129">
        <v>9</v>
      </c>
      <c r="S4" s="103">
        <v>10</v>
      </c>
      <c r="T4" s="103">
        <v>11</v>
      </c>
      <c r="U4" s="103">
        <v>12</v>
      </c>
      <c r="V4" s="103">
        <v>13</v>
      </c>
      <c r="W4" s="103">
        <v>14</v>
      </c>
      <c r="X4" s="129">
        <v>15</v>
      </c>
      <c r="Y4" s="129">
        <v>16</v>
      </c>
      <c r="Z4" s="103">
        <v>17</v>
      </c>
      <c r="AA4" s="103">
        <v>18</v>
      </c>
      <c r="AB4" s="103">
        <v>19</v>
      </c>
      <c r="AC4" s="103">
        <v>20</v>
      </c>
      <c r="AD4" s="103">
        <v>21</v>
      </c>
      <c r="AE4" s="129">
        <v>22</v>
      </c>
      <c r="AF4" s="129">
        <v>23</v>
      </c>
      <c r="AG4" s="103">
        <v>24</v>
      </c>
      <c r="AH4" s="103">
        <v>25</v>
      </c>
      <c r="AI4" s="103">
        <v>26</v>
      </c>
      <c r="AJ4" s="103">
        <v>27</v>
      </c>
      <c r="AK4" s="103">
        <v>28</v>
      </c>
      <c r="AL4" s="129">
        <v>29</v>
      </c>
      <c r="AM4" s="129">
        <v>30</v>
      </c>
      <c r="AN4" s="143">
        <v>31</v>
      </c>
      <c r="AO4" s="103"/>
      <c r="AP4" s="170"/>
      <c r="AQ4" s="142"/>
    </row>
    <row r="5" spans="1:43" ht="21">
      <c r="A5" s="139" t="s">
        <v>11</v>
      </c>
      <c r="B5" s="140" t="s">
        <v>97</v>
      </c>
      <c r="C5" s="141">
        <v>8</v>
      </c>
      <c r="D5" s="167" t="s">
        <v>98</v>
      </c>
      <c r="E5" s="103"/>
      <c r="F5" s="103">
        <v>1</v>
      </c>
      <c r="G5" s="103">
        <v>2</v>
      </c>
      <c r="H5" s="103">
        <v>3</v>
      </c>
      <c r="I5" s="103">
        <v>4</v>
      </c>
      <c r="J5" s="129">
        <v>5</v>
      </c>
      <c r="K5" s="129">
        <v>6</v>
      </c>
      <c r="L5" s="103">
        <v>7</v>
      </c>
      <c r="M5" s="103">
        <v>8</v>
      </c>
      <c r="N5" s="103">
        <v>9</v>
      </c>
      <c r="O5" s="103">
        <v>10</v>
      </c>
      <c r="P5" s="103">
        <v>11</v>
      </c>
      <c r="Q5" s="129">
        <v>12</v>
      </c>
      <c r="R5" s="129">
        <v>13</v>
      </c>
      <c r="S5" s="103">
        <v>14</v>
      </c>
      <c r="T5" s="103">
        <v>15</v>
      </c>
      <c r="U5" s="103">
        <v>16</v>
      </c>
      <c r="V5" s="103">
        <v>17</v>
      </c>
      <c r="W5" s="172">
        <v>18</v>
      </c>
      <c r="X5" s="129">
        <v>19</v>
      </c>
      <c r="Y5" s="129">
        <v>20</v>
      </c>
      <c r="Z5" s="103">
        <v>21</v>
      </c>
      <c r="AA5" s="103">
        <v>22</v>
      </c>
      <c r="AB5" s="103">
        <v>23</v>
      </c>
      <c r="AC5" s="103">
        <v>24</v>
      </c>
      <c r="AD5" s="103">
        <v>25</v>
      </c>
      <c r="AE5" s="129">
        <v>26</v>
      </c>
      <c r="AF5" s="129">
        <v>27</v>
      </c>
      <c r="AG5" s="103">
        <v>28</v>
      </c>
      <c r="AH5" s="103">
        <v>29</v>
      </c>
      <c r="AI5" s="103">
        <v>30</v>
      </c>
      <c r="AJ5" s="103"/>
      <c r="AK5" s="103"/>
      <c r="AL5" s="129"/>
      <c r="AM5" s="129"/>
      <c r="AN5" s="103"/>
      <c r="AO5" s="103"/>
      <c r="AP5" s="170"/>
      <c r="AQ5" s="142"/>
    </row>
    <row r="6" spans="1:43" ht="21">
      <c r="A6" s="139" t="s">
        <v>12</v>
      </c>
      <c r="B6" s="140" t="s">
        <v>99</v>
      </c>
      <c r="C6" s="141">
        <v>9</v>
      </c>
      <c r="D6" s="167" t="s">
        <v>100</v>
      </c>
      <c r="E6" s="103"/>
      <c r="F6" s="103"/>
      <c r="G6" s="103"/>
      <c r="H6" s="103">
        <v>1</v>
      </c>
      <c r="I6" s="103">
        <v>2</v>
      </c>
      <c r="J6" s="129">
        <v>3</v>
      </c>
      <c r="K6" s="129">
        <v>4</v>
      </c>
      <c r="L6" s="103">
        <v>5</v>
      </c>
      <c r="M6" s="103">
        <v>6</v>
      </c>
      <c r="N6" s="103">
        <v>7</v>
      </c>
      <c r="O6" s="103">
        <v>8</v>
      </c>
      <c r="P6" s="103">
        <v>9</v>
      </c>
      <c r="Q6" s="129">
        <v>10</v>
      </c>
      <c r="R6" s="129">
        <v>11</v>
      </c>
      <c r="S6" s="103">
        <v>12</v>
      </c>
      <c r="T6" s="103">
        <v>13</v>
      </c>
      <c r="U6" s="103">
        <v>14</v>
      </c>
      <c r="V6" s="103">
        <v>15</v>
      </c>
      <c r="W6" s="173">
        <v>16</v>
      </c>
      <c r="X6" s="129">
        <v>17</v>
      </c>
      <c r="Y6" s="129">
        <v>18</v>
      </c>
      <c r="Z6" s="103">
        <v>19</v>
      </c>
      <c r="AA6" s="103">
        <v>20</v>
      </c>
      <c r="AB6" s="103">
        <v>21</v>
      </c>
      <c r="AC6" s="143"/>
      <c r="AD6" s="143"/>
      <c r="AE6" s="143"/>
      <c r="AF6" s="143"/>
      <c r="AG6" s="143" t="s">
        <v>101</v>
      </c>
      <c r="AH6" s="143"/>
      <c r="AI6" s="143"/>
      <c r="AJ6" s="143"/>
      <c r="AK6" s="143"/>
      <c r="AL6" s="143"/>
      <c r="AM6" s="129"/>
      <c r="AN6" s="103"/>
      <c r="AO6" s="103"/>
      <c r="AP6" s="174" t="s">
        <v>129</v>
      </c>
      <c r="AQ6" s="142"/>
    </row>
    <row r="7" spans="1:43" ht="21">
      <c r="A7" s="122" t="s">
        <v>37</v>
      </c>
      <c r="B7" s="144" t="s">
        <v>102</v>
      </c>
      <c r="C7" s="141">
        <v>8</v>
      </c>
      <c r="D7" s="167" t="s">
        <v>103</v>
      </c>
      <c r="E7" s="103"/>
      <c r="F7" s="103"/>
      <c r="G7" s="103"/>
      <c r="H7" s="103"/>
      <c r="I7" s="103"/>
      <c r="J7" s="129"/>
      <c r="K7" s="143"/>
      <c r="L7" s="143"/>
      <c r="M7" s="143"/>
      <c r="N7" s="143" t="s">
        <v>101</v>
      </c>
      <c r="O7" s="143"/>
      <c r="P7" s="143"/>
      <c r="Q7" s="143"/>
      <c r="R7" s="143"/>
      <c r="S7" s="175">
        <v>9</v>
      </c>
      <c r="T7" s="103">
        <v>10</v>
      </c>
      <c r="U7" s="175">
        <v>11</v>
      </c>
      <c r="V7" s="175">
        <v>12</v>
      </c>
      <c r="W7" s="103">
        <v>13</v>
      </c>
      <c r="X7" s="176">
        <v>14</v>
      </c>
      <c r="Y7" s="176">
        <v>15</v>
      </c>
      <c r="Z7" s="103">
        <v>16</v>
      </c>
      <c r="AA7" s="175">
        <v>17</v>
      </c>
      <c r="AB7" s="175">
        <v>18</v>
      </c>
      <c r="AC7" s="103">
        <v>19</v>
      </c>
      <c r="AD7" s="175">
        <v>20</v>
      </c>
      <c r="AE7" s="176">
        <v>21</v>
      </c>
      <c r="AF7" s="129">
        <v>22</v>
      </c>
      <c r="AG7" s="175">
        <v>23</v>
      </c>
      <c r="AH7" s="175">
        <v>24</v>
      </c>
      <c r="AI7" s="103">
        <v>25</v>
      </c>
      <c r="AJ7" s="175">
        <v>26</v>
      </c>
      <c r="AK7" s="175">
        <v>27</v>
      </c>
      <c r="AL7" s="129">
        <v>28</v>
      </c>
      <c r="AM7" s="176">
        <v>29</v>
      </c>
      <c r="AN7" s="175">
        <v>30</v>
      </c>
      <c r="AO7" s="175">
        <v>31</v>
      </c>
      <c r="AP7" s="170"/>
      <c r="AQ7" s="142"/>
    </row>
    <row r="8" spans="1:43" ht="21">
      <c r="A8" s="122" t="s">
        <v>38</v>
      </c>
      <c r="B8" s="144" t="s">
        <v>104</v>
      </c>
      <c r="C8" s="141">
        <v>8</v>
      </c>
      <c r="D8" s="167" t="s">
        <v>105</v>
      </c>
      <c r="E8" s="103"/>
      <c r="F8" s="103"/>
      <c r="G8" s="103">
        <v>1</v>
      </c>
      <c r="H8" s="103">
        <v>2</v>
      </c>
      <c r="I8" s="103">
        <v>3</v>
      </c>
      <c r="J8" s="129">
        <v>4</v>
      </c>
      <c r="K8" s="129">
        <v>5</v>
      </c>
      <c r="L8" s="103">
        <v>6</v>
      </c>
      <c r="M8" s="103">
        <v>7</v>
      </c>
      <c r="N8" s="103">
        <v>8</v>
      </c>
      <c r="O8" s="172">
        <v>9</v>
      </c>
      <c r="P8" s="103">
        <v>10</v>
      </c>
      <c r="Q8" s="129">
        <v>11</v>
      </c>
      <c r="R8" s="129">
        <v>12</v>
      </c>
      <c r="S8" s="103">
        <v>13</v>
      </c>
      <c r="T8" s="103">
        <v>14</v>
      </c>
      <c r="U8" s="103">
        <v>15</v>
      </c>
      <c r="V8" s="103">
        <v>16</v>
      </c>
      <c r="W8" s="103">
        <v>17</v>
      </c>
      <c r="X8" s="129">
        <v>18</v>
      </c>
      <c r="Y8" s="129">
        <v>19</v>
      </c>
      <c r="Z8" s="143" t="s">
        <v>130</v>
      </c>
      <c r="AA8" s="143"/>
      <c r="AB8" s="143"/>
      <c r="AC8" s="103">
        <v>23</v>
      </c>
      <c r="AD8" s="103">
        <v>24</v>
      </c>
      <c r="AE8" s="129">
        <v>25</v>
      </c>
      <c r="AF8" s="129">
        <v>26</v>
      </c>
      <c r="AG8" s="103">
        <v>27</v>
      </c>
      <c r="AH8" s="103">
        <v>28</v>
      </c>
      <c r="AI8" s="103">
        <v>29</v>
      </c>
      <c r="AJ8" s="103"/>
      <c r="AK8" s="103"/>
      <c r="AL8" s="129"/>
      <c r="AM8" s="129"/>
      <c r="AN8" s="103"/>
      <c r="AO8" s="103"/>
      <c r="AP8" s="170"/>
      <c r="AQ8" s="142"/>
    </row>
    <row r="9" spans="1:43" ht="21">
      <c r="A9" s="122" t="s">
        <v>39</v>
      </c>
      <c r="B9" s="144" t="s">
        <v>106</v>
      </c>
      <c r="C9" s="141">
        <v>8</v>
      </c>
      <c r="D9" s="167" t="s">
        <v>107</v>
      </c>
      <c r="E9" s="103"/>
      <c r="F9" s="103"/>
      <c r="G9" s="103"/>
      <c r="H9" s="103">
        <v>1</v>
      </c>
      <c r="I9" s="103">
        <v>2</v>
      </c>
      <c r="J9" s="129">
        <v>3</v>
      </c>
      <c r="K9" s="129">
        <v>4</v>
      </c>
      <c r="L9" s="103">
        <v>5</v>
      </c>
      <c r="M9" s="103">
        <v>6</v>
      </c>
      <c r="N9" s="103">
        <v>7</v>
      </c>
      <c r="O9" s="103">
        <v>8</v>
      </c>
      <c r="P9" s="103">
        <v>9</v>
      </c>
      <c r="Q9" s="129">
        <v>10</v>
      </c>
      <c r="R9" s="129">
        <v>11</v>
      </c>
      <c r="S9" s="103">
        <v>12</v>
      </c>
      <c r="T9" s="103">
        <v>13</v>
      </c>
      <c r="U9" s="103">
        <v>14</v>
      </c>
      <c r="V9" s="103">
        <v>15</v>
      </c>
      <c r="W9" s="173">
        <v>16</v>
      </c>
      <c r="X9" s="129">
        <v>17</v>
      </c>
      <c r="Y9" s="129">
        <v>18</v>
      </c>
      <c r="Z9" s="103">
        <v>19</v>
      </c>
      <c r="AA9" s="103">
        <v>20</v>
      </c>
      <c r="AB9" s="103">
        <v>21</v>
      </c>
      <c r="AC9" s="103">
        <v>22</v>
      </c>
      <c r="AD9" s="103">
        <v>23</v>
      </c>
      <c r="AE9" s="129">
        <v>24</v>
      </c>
      <c r="AF9" s="129">
        <v>25</v>
      </c>
      <c r="AG9" s="103">
        <v>26</v>
      </c>
      <c r="AH9" s="103">
        <v>27</v>
      </c>
      <c r="AI9" s="103">
        <v>28</v>
      </c>
      <c r="AJ9" s="103">
        <v>29</v>
      </c>
      <c r="AK9" s="103">
        <v>30</v>
      </c>
      <c r="AL9" s="129">
        <v>31</v>
      </c>
      <c r="AM9" s="129"/>
      <c r="AN9" s="103"/>
      <c r="AO9" s="103"/>
      <c r="AP9" s="174" t="s">
        <v>131</v>
      </c>
      <c r="AQ9" s="142"/>
    </row>
    <row r="10" spans="1:43" ht="21">
      <c r="A10" s="122" t="s">
        <v>41</v>
      </c>
      <c r="B10" s="144" t="s">
        <v>108</v>
      </c>
      <c r="C10" s="141">
        <v>8</v>
      </c>
      <c r="D10" s="167" t="s">
        <v>109</v>
      </c>
      <c r="E10" s="103"/>
      <c r="F10" s="103"/>
      <c r="G10" s="103"/>
      <c r="H10" s="103"/>
      <c r="I10" s="103"/>
      <c r="J10" s="129"/>
      <c r="K10" s="129">
        <v>1</v>
      </c>
      <c r="L10" s="143"/>
      <c r="M10" s="143"/>
      <c r="N10" s="143" t="s">
        <v>132</v>
      </c>
      <c r="O10" s="143"/>
      <c r="P10" s="143"/>
      <c r="Q10" s="143"/>
      <c r="R10" s="143"/>
      <c r="S10" s="143"/>
      <c r="T10" s="103">
        <v>10</v>
      </c>
      <c r="U10" s="103">
        <v>11</v>
      </c>
      <c r="V10" s="103">
        <v>12</v>
      </c>
      <c r="W10" s="103">
        <v>13</v>
      </c>
      <c r="X10" s="129">
        <v>14</v>
      </c>
      <c r="Y10" s="129">
        <v>15</v>
      </c>
      <c r="Z10" s="103">
        <v>16</v>
      </c>
      <c r="AA10" s="103">
        <v>17</v>
      </c>
      <c r="AB10" s="103">
        <v>18</v>
      </c>
      <c r="AC10" s="103">
        <v>19</v>
      </c>
      <c r="AD10" s="103">
        <v>20</v>
      </c>
      <c r="AE10" s="129">
        <v>21</v>
      </c>
      <c r="AF10" s="129">
        <v>22</v>
      </c>
      <c r="AG10" s="103">
        <v>23</v>
      </c>
      <c r="AH10" s="103">
        <v>24</v>
      </c>
      <c r="AI10" s="103">
        <v>25</v>
      </c>
      <c r="AJ10" s="103">
        <v>26</v>
      </c>
      <c r="AK10" s="172">
        <v>27</v>
      </c>
      <c r="AL10" s="129">
        <v>28</v>
      </c>
      <c r="AM10" s="129">
        <v>29</v>
      </c>
      <c r="AN10" s="103">
        <v>30</v>
      </c>
      <c r="AO10" s="103"/>
      <c r="AP10" s="170"/>
      <c r="AQ10" s="142"/>
    </row>
    <row r="11" spans="1:43" ht="21">
      <c r="A11" s="122" t="s">
        <v>42</v>
      </c>
      <c r="B11" s="144" t="s">
        <v>110</v>
      </c>
      <c r="C11" s="141">
        <v>8</v>
      </c>
      <c r="D11" s="167" t="s">
        <v>111</v>
      </c>
      <c r="E11" s="103"/>
      <c r="F11" s="103">
        <v>1</v>
      </c>
      <c r="G11" s="103">
        <v>2</v>
      </c>
      <c r="H11" s="103">
        <v>3</v>
      </c>
      <c r="I11" s="103">
        <v>4</v>
      </c>
      <c r="J11" s="129">
        <v>5</v>
      </c>
      <c r="K11" s="129">
        <v>6</v>
      </c>
      <c r="L11" s="103">
        <v>7</v>
      </c>
      <c r="M11" s="103">
        <v>8</v>
      </c>
      <c r="N11" s="103">
        <v>9</v>
      </c>
      <c r="O11" s="103">
        <v>10</v>
      </c>
      <c r="P11" s="103">
        <v>11</v>
      </c>
      <c r="Q11" s="129">
        <v>12</v>
      </c>
      <c r="R11" s="129">
        <v>13</v>
      </c>
      <c r="S11" s="103">
        <v>14</v>
      </c>
      <c r="T11" s="103">
        <v>15</v>
      </c>
      <c r="U11" s="103">
        <v>16</v>
      </c>
      <c r="V11" s="103">
        <v>17</v>
      </c>
      <c r="W11" s="143">
        <v>18</v>
      </c>
      <c r="X11" s="129">
        <v>19</v>
      </c>
      <c r="Y11" s="129">
        <v>20</v>
      </c>
      <c r="Z11" s="103">
        <v>21</v>
      </c>
      <c r="AA11" s="103">
        <v>22</v>
      </c>
      <c r="AB11" s="103">
        <v>23</v>
      </c>
      <c r="AC11" s="103">
        <v>24</v>
      </c>
      <c r="AD11" s="103">
        <v>25</v>
      </c>
      <c r="AE11" s="129">
        <v>26</v>
      </c>
      <c r="AF11" s="129">
        <v>27</v>
      </c>
      <c r="AG11" s="103">
        <v>28</v>
      </c>
      <c r="AH11" s="103">
        <v>29</v>
      </c>
      <c r="AI11" s="103">
        <v>30</v>
      </c>
      <c r="AJ11" s="103">
        <v>31</v>
      </c>
      <c r="AK11" s="103"/>
      <c r="AL11" s="129"/>
      <c r="AM11" s="129"/>
      <c r="AN11" s="103"/>
      <c r="AO11" s="103"/>
      <c r="AP11" s="170"/>
      <c r="AQ11" s="142"/>
    </row>
    <row r="12" spans="1:43" ht="21">
      <c r="A12" s="145" t="s">
        <v>44</v>
      </c>
      <c r="B12" s="140" t="s">
        <v>112</v>
      </c>
      <c r="C12" s="141">
        <v>8</v>
      </c>
      <c r="D12" s="167" t="s">
        <v>45</v>
      </c>
      <c r="E12" s="103"/>
      <c r="F12" s="103"/>
      <c r="G12" s="103"/>
      <c r="H12" s="103"/>
      <c r="I12" s="103">
        <v>1</v>
      </c>
      <c r="J12" s="129">
        <v>2</v>
      </c>
      <c r="K12" s="129">
        <v>3</v>
      </c>
      <c r="L12" s="103">
        <v>4</v>
      </c>
      <c r="M12" s="103">
        <v>5</v>
      </c>
      <c r="N12" s="103">
        <v>6</v>
      </c>
      <c r="O12" s="103">
        <v>7</v>
      </c>
      <c r="P12" s="103">
        <v>8</v>
      </c>
      <c r="Q12" s="129">
        <v>9</v>
      </c>
      <c r="R12" s="129">
        <v>10</v>
      </c>
      <c r="S12" s="103">
        <v>11</v>
      </c>
      <c r="T12" s="103">
        <v>12</v>
      </c>
      <c r="U12" s="103">
        <v>13</v>
      </c>
      <c r="V12" s="103">
        <v>14</v>
      </c>
      <c r="W12" s="173">
        <v>15</v>
      </c>
      <c r="X12" s="129">
        <v>16</v>
      </c>
      <c r="Y12" s="129">
        <v>17</v>
      </c>
      <c r="Z12" s="103">
        <v>18</v>
      </c>
      <c r="AA12" s="103">
        <v>19</v>
      </c>
      <c r="AB12" s="103">
        <v>20</v>
      </c>
      <c r="AC12" s="103">
        <v>21</v>
      </c>
      <c r="AD12" s="103">
        <v>22</v>
      </c>
      <c r="AE12" s="129">
        <v>23</v>
      </c>
      <c r="AF12" s="129">
        <v>24</v>
      </c>
      <c r="AG12" s="103">
        <v>25</v>
      </c>
      <c r="AH12" s="103">
        <v>26</v>
      </c>
      <c r="AI12" s="103">
        <v>27</v>
      </c>
      <c r="AJ12" s="103">
        <v>28</v>
      </c>
      <c r="AK12" s="103">
        <v>29</v>
      </c>
      <c r="AL12" s="129">
        <v>30</v>
      </c>
      <c r="AM12" s="129"/>
      <c r="AN12" s="103"/>
      <c r="AO12" s="103"/>
      <c r="AP12" s="170" t="s">
        <v>133</v>
      </c>
      <c r="AQ12" s="142"/>
    </row>
    <row r="13" spans="1:43" ht="21">
      <c r="A13" s="145" t="s">
        <v>43</v>
      </c>
      <c r="B13" s="140" t="s">
        <v>113</v>
      </c>
      <c r="C13" s="141">
        <v>7</v>
      </c>
      <c r="D13" s="177"/>
      <c r="AL13" s="11"/>
      <c r="AM13" s="178"/>
      <c r="AN13" s="178"/>
      <c r="AO13" s="11"/>
      <c r="AQ13" s="142"/>
    </row>
    <row r="14" spans="1:43" ht="21">
      <c r="A14" s="145" t="s">
        <v>115</v>
      </c>
      <c r="B14" s="140" t="s">
        <v>116</v>
      </c>
      <c r="C14" s="141">
        <v>7</v>
      </c>
      <c r="D14" s="177"/>
      <c r="W14" t="s">
        <v>134</v>
      </c>
      <c r="AL14" s="11"/>
      <c r="AM14" s="178"/>
      <c r="AN14" s="178"/>
      <c r="AO14" s="11"/>
      <c r="AQ14" s="142"/>
    </row>
    <row r="15" spans="1:43" ht="21">
      <c r="A15" s="145" t="s">
        <v>118</v>
      </c>
      <c r="B15" s="140" t="s">
        <v>119</v>
      </c>
      <c r="C15" s="146">
        <v>7</v>
      </c>
      <c r="E15" s="307" t="s">
        <v>114</v>
      </c>
      <c r="F15" s="307"/>
      <c r="G15" s="307"/>
      <c r="H15" s="307"/>
      <c r="I15" s="307"/>
      <c r="J15" s="307"/>
      <c r="L15" s="179" t="s">
        <v>135</v>
      </c>
      <c r="M15" s="53"/>
      <c r="N15" s="53"/>
      <c r="R15" s="53" t="s">
        <v>136</v>
      </c>
      <c r="T15" s="179"/>
      <c r="U15" s="53"/>
      <c r="W15" s="53" t="s">
        <v>137</v>
      </c>
      <c r="X15" s="53"/>
      <c r="Y15" s="53"/>
      <c r="AA15" s="53"/>
      <c r="AB15" s="53"/>
      <c r="AC15" s="53" t="s">
        <v>138</v>
      </c>
      <c r="AD15" s="53"/>
      <c r="AE15" s="53"/>
      <c r="AF15" s="53"/>
      <c r="AG15" s="180" t="s">
        <v>139</v>
      </c>
      <c r="AJ15" s="53"/>
      <c r="AK15" s="53"/>
      <c r="AL15" s="53"/>
      <c r="AM15" s="180" t="s">
        <v>139</v>
      </c>
      <c r="AP15" s="53"/>
      <c r="AQ15" s="53"/>
    </row>
    <row r="16" spans="1:44" ht="21">
      <c r="A16" s="145" t="s">
        <v>121</v>
      </c>
      <c r="B16" s="140" t="s">
        <v>122</v>
      </c>
      <c r="C16" s="146">
        <v>6</v>
      </c>
      <c r="E16" s="308" t="s">
        <v>117</v>
      </c>
      <c r="F16" s="308"/>
      <c r="G16" s="308"/>
      <c r="H16" s="308"/>
      <c r="I16" s="308"/>
      <c r="J16" s="308"/>
      <c r="L16" s="179" t="s">
        <v>140</v>
      </c>
      <c r="M16" s="53"/>
      <c r="N16" s="53"/>
      <c r="R16" s="53" t="s">
        <v>141</v>
      </c>
      <c r="T16" s="179"/>
      <c r="U16" s="53"/>
      <c r="W16" s="53" t="s">
        <v>137</v>
      </c>
      <c r="X16" s="53"/>
      <c r="Y16" s="53"/>
      <c r="AA16" s="53"/>
      <c r="AB16" s="53"/>
      <c r="AC16" s="53" t="s">
        <v>142</v>
      </c>
      <c r="AD16" s="53"/>
      <c r="AE16" s="53"/>
      <c r="AF16" s="53"/>
      <c r="AG16" s="53"/>
      <c r="AH16" s="53"/>
      <c r="AI16" s="53"/>
      <c r="AJ16" s="53"/>
      <c r="AK16" s="53"/>
      <c r="AL16" s="53"/>
      <c r="AM16" s="180"/>
      <c r="AP16" s="53"/>
      <c r="AQ16" s="53"/>
      <c r="AR16" s="53"/>
    </row>
    <row r="17" spans="4:44" ht="23.25">
      <c r="D17" s="181" t="s">
        <v>143</v>
      </c>
      <c r="E17" s="308" t="s">
        <v>120</v>
      </c>
      <c r="F17" s="308"/>
      <c r="G17" s="308"/>
      <c r="H17" s="308"/>
      <c r="I17" s="308"/>
      <c r="J17" s="308"/>
      <c r="L17" s="179" t="s">
        <v>144</v>
      </c>
      <c r="M17" s="53"/>
      <c r="N17" s="53"/>
      <c r="R17" s="53" t="s">
        <v>145</v>
      </c>
      <c r="T17" s="179"/>
      <c r="U17" s="53"/>
      <c r="W17" s="53" t="s">
        <v>146</v>
      </c>
      <c r="X17" s="53"/>
      <c r="Y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P17" s="53"/>
      <c r="AQ17" s="53"/>
      <c r="AR17" s="53"/>
    </row>
    <row r="18" spans="5:44" ht="21">
      <c r="E18" s="182" t="s">
        <v>123</v>
      </c>
      <c r="L18" s="183" t="s">
        <v>147</v>
      </c>
      <c r="M18" s="53"/>
      <c r="N18" s="53"/>
      <c r="T18" s="183"/>
      <c r="U18" s="53"/>
      <c r="W18" s="184" t="s">
        <v>147</v>
      </c>
      <c r="X18" s="53"/>
      <c r="Y18" s="53"/>
      <c r="AA18" s="53"/>
      <c r="AB18" s="53"/>
      <c r="AC18" s="53" t="s">
        <v>148</v>
      </c>
      <c r="AD18" s="53"/>
      <c r="AE18" s="53"/>
      <c r="AF18" s="53"/>
      <c r="AG18" s="53"/>
      <c r="AH18" s="53"/>
      <c r="AI18" s="53"/>
      <c r="AJ18" s="53"/>
      <c r="AK18" s="53"/>
      <c r="AL18" s="53"/>
      <c r="AP18" s="53"/>
      <c r="AQ18" s="53"/>
      <c r="AR18" s="53"/>
    </row>
    <row r="19" spans="5:44" ht="21">
      <c r="E19" s="182" t="s">
        <v>124</v>
      </c>
      <c r="J19" s="182"/>
      <c r="P19" s="53" t="s">
        <v>149</v>
      </c>
      <c r="Q19" s="53"/>
      <c r="R19" s="53"/>
      <c r="S19" s="53"/>
      <c r="X19" s="53"/>
      <c r="Y19" s="53"/>
      <c r="Z19" s="53"/>
      <c r="AA19" s="53"/>
      <c r="AB19" s="53"/>
      <c r="AC19" s="53"/>
      <c r="AD19" s="53"/>
      <c r="AE19" s="53"/>
      <c r="AF19" s="53"/>
      <c r="AG19" s="53"/>
      <c r="AH19" s="53"/>
      <c r="AI19" s="53"/>
      <c r="AJ19" s="53"/>
      <c r="AK19" s="53"/>
      <c r="AL19" s="53"/>
      <c r="AM19" s="53"/>
      <c r="AN19" s="53"/>
      <c r="AO19" s="53"/>
      <c r="AP19" s="53"/>
      <c r="AQ19" s="53"/>
      <c r="AR19" s="53"/>
    </row>
    <row r="20" ht="15">
      <c r="AR20" s="53"/>
    </row>
  </sheetData>
  <sheetProtection/>
  <mergeCells count="3">
    <mergeCell ref="E15:J15"/>
    <mergeCell ref="E16:J16"/>
    <mergeCell ref="E17:J17"/>
  </mergeCells>
  <printOptions/>
  <pageMargins left="0.75" right="0.75" top="1" bottom="1" header="0" footer="0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11"/>
  <dimension ref="A1:AC34"/>
  <sheetViews>
    <sheetView zoomScalePageLayoutView="0" workbookViewId="0" topLeftCell="A1">
      <selection activeCell="G7" sqref="G7:H7"/>
    </sheetView>
  </sheetViews>
  <sheetFormatPr defaultColWidth="11.421875" defaultRowHeight="15"/>
  <cols>
    <col min="1" max="1" width="6.7109375" style="0" customWidth="1"/>
    <col min="2" max="2" width="33.8515625" style="0" customWidth="1"/>
    <col min="3" max="29" width="4.28125" style="0" customWidth="1"/>
  </cols>
  <sheetData>
    <row r="1" spans="2:29" ht="38.25" customHeight="1">
      <c r="B1" s="7" t="s">
        <v>29</v>
      </c>
      <c r="C1" s="236" t="s">
        <v>5</v>
      </c>
      <c r="D1" s="237"/>
      <c r="E1" s="237"/>
      <c r="F1" s="237"/>
      <c r="G1" s="237"/>
      <c r="H1" s="237"/>
      <c r="I1" s="237"/>
      <c r="J1" s="237"/>
      <c r="K1" s="236" t="s">
        <v>7</v>
      </c>
      <c r="L1" s="237"/>
      <c r="M1" s="237"/>
      <c r="N1" s="237"/>
      <c r="O1" s="237"/>
      <c r="P1" s="237"/>
      <c r="Q1" s="237"/>
      <c r="R1" s="237"/>
      <c r="S1" s="236" t="s">
        <v>6</v>
      </c>
      <c r="T1" s="237"/>
      <c r="U1" s="237"/>
      <c r="V1" s="237"/>
      <c r="W1" s="237"/>
      <c r="X1" s="237"/>
      <c r="Y1" s="237"/>
      <c r="Z1" s="237"/>
      <c r="AA1" s="114"/>
      <c r="AB1" s="114"/>
      <c r="AC1" s="115"/>
    </row>
    <row r="2" spans="1:29" ht="30.75">
      <c r="A2" s="1" t="s">
        <v>0</v>
      </c>
      <c r="B2" s="5" t="str">
        <f>IF(DATOS!C2&gt;0,(DATOS!C2),"")</f>
        <v>1º ESO</v>
      </c>
      <c r="C2" s="4" t="s">
        <v>2</v>
      </c>
      <c r="D2" s="4" t="s">
        <v>2</v>
      </c>
      <c r="E2" s="4" t="s">
        <v>2</v>
      </c>
      <c r="F2" s="4" t="s">
        <v>2</v>
      </c>
      <c r="G2" s="4" t="s">
        <v>2</v>
      </c>
      <c r="H2" s="4" t="s">
        <v>2</v>
      </c>
      <c r="I2" s="4" t="s">
        <v>2</v>
      </c>
      <c r="J2" s="4" t="s">
        <v>2</v>
      </c>
      <c r="K2" s="119" t="s">
        <v>2</v>
      </c>
      <c r="L2" s="119" t="s">
        <v>2</v>
      </c>
      <c r="M2" s="119" t="s">
        <v>2</v>
      </c>
      <c r="N2" s="119" t="s">
        <v>2</v>
      </c>
      <c r="O2" s="119" t="s">
        <v>2</v>
      </c>
      <c r="P2" s="119" t="s">
        <v>2</v>
      </c>
      <c r="Q2" s="119" t="s">
        <v>2</v>
      </c>
      <c r="R2" s="119" t="s">
        <v>2</v>
      </c>
      <c r="S2" s="4" t="s">
        <v>2</v>
      </c>
      <c r="T2" s="4" t="s">
        <v>2</v>
      </c>
      <c r="U2" s="4" t="s">
        <v>2</v>
      </c>
      <c r="V2" s="4" t="s">
        <v>2</v>
      </c>
      <c r="W2" s="4" t="s">
        <v>2</v>
      </c>
      <c r="X2" s="4" t="s">
        <v>2</v>
      </c>
      <c r="Y2" s="4" t="s">
        <v>2</v>
      </c>
      <c r="Z2" s="4" t="s">
        <v>2</v>
      </c>
      <c r="AA2" s="119"/>
      <c r="AB2" s="119"/>
      <c r="AC2" s="119"/>
    </row>
    <row r="3" spans="1:29" ht="82.5" customHeight="1" thickBot="1">
      <c r="A3" s="1"/>
      <c r="B3" s="6" t="str">
        <f>IF(DATOS!B2&gt;0,(DATOS!B2),"")</f>
        <v>ALUMNOS</v>
      </c>
      <c r="C3" s="118"/>
      <c r="D3" s="118"/>
      <c r="E3" s="118"/>
      <c r="F3" s="118"/>
      <c r="G3" s="118"/>
      <c r="H3" s="118"/>
      <c r="I3" s="118"/>
      <c r="J3" s="118"/>
      <c r="K3" s="120"/>
      <c r="L3" s="120"/>
      <c r="M3" s="120"/>
      <c r="N3" s="120"/>
      <c r="O3" s="120"/>
      <c r="P3" s="120"/>
      <c r="Q3" s="120"/>
      <c r="R3" s="120"/>
      <c r="S3" s="118"/>
      <c r="T3" s="118"/>
      <c r="U3" s="118"/>
      <c r="V3" s="118"/>
      <c r="W3" s="118"/>
      <c r="X3" s="118"/>
      <c r="Y3" s="118"/>
      <c r="Z3" s="118"/>
      <c r="AA3" s="120"/>
      <c r="AB3" s="120"/>
      <c r="AC3" s="120"/>
    </row>
    <row r="4" spans="1:29" ht="15.75" thickBot="1">
      <c r="A4" s="1">
        <v>1</v>
      </c>
      <c r="B4" s="17">
        <f>IF(DATOS!B3&gt;0,(DATOS!B3),"")</f>
        <v>10</v>
      </c>
      <c r="C4" s="31"/>
      <c r="D4" s="102"/>
      <c r="E4" s="102"/>
      <c r="F4" s="102"/>
      <c r="G4" s="102"/>
      <c r="H4" s="102"/>
      <c r="I4" s="102"/>
      <c r="J4" s="102"/>
      <c r="K4" s="121"/>
      <c r="L4" s="121"/>
      <c r="M4" s="121"/>
      <c r="N4" s="121"/>
      <c r="O4" s="121"/>
      <c r="P4" s="121"/>
      <c r="Q4" s="121"/>
      <c r="R4" s="121"/>
      <c r="S4" s="102"/>
      <c r="T4" s="102"/>
      <c r="U4" s="102"/>
      <c r="V4" s="102"/>
      <c r="W4" s="102"/>
      <c r="X4" s="102"/>
      <c r="Y4" s="102"/>
      <c r="Z4" s="102"/>
      <c r="AA4" s="121" t="e">
        <f>AVERAGE(C4:J4)</f>
        <v>#DIV/0!</v>
      </c>
      <c r="AB4" s="121" t="e">
        <f>AVERAGE(K4:R4)</f>
        <v>#DIV/0!</v>
      </c>
      <c r="AC4" s="124" t="e">
        <f>AVERAGE(S4:Z4)</f>
        <v>#DIV/0!</v>
      </c>
    </row>
    <row r="5" spans="1:29" ht="15.75" thickBot="1">
      <c r="A5" s="1">
        <v>2</v>
      </c>
      <c r="B5" s="17">
        <f>IF(DATOS!B4&gt;0,(DATOS!B4),"")</f>
        <v>11</v>
      </c>
      <c r="C5" s="25"/>
      <c r="D5" s="1"/>
      <c r="E5" s="1"/>
      <c r="F5" s="1"/>
      <c r="G5" s="1"/>
      <c r="H5" s="1"/>
      <c r="I5" s="1"/>
      <c r="J5" s="1"/>
      <c r="K5" s="122"/>
      <c r="L5" s="122"/>
      <c r="M5" s="122"/>
      <c r="N5" s="122"/>
      <c r="O5" s="122"/>
      <c r="P5" s="122"/>
      <c r="Q5" s="122"/>
      <c r="R5" s="122"/>
      <c r="S5" s="1"/>
      <c r="T5" s="1"/>
      <c r="U5" s="1"/>
      <c r="V5" s="1"/>
      <c r="W5" s="1"/>
      <c r="X5" s="1"/>
      <c r="Y5" s="1"/>
      <c r="Z5" s="1"/>
      <c r="AA5" s="121" t="e">
        <f aca="true" t="shared" si="0" ref="AA5:AA34">AVERAGE(C5:J5)</f>
        <v>#DIV/0!</v>
      </c>
      <c r="AB5" s="121" t="e">
        <f aca="true" t="shared" si="1" ref="AB5:AB34">AVERAGE(K5:R5)</f>
        <v>#DIV/0!</v>
      </c>
      <c r="AC5" s="124" t="e">
        <f aca="true" t="shared" si="2" ref="AC5:AC34">AVERAGE(S5:Z5)</f>
        <v>#DIV/0!</v>
      </c>
    </row>
    <row r="6" spans="1:29" ht="15.75" thickBot="1">
      <c r="A6" s="1">
        <v>3</v>
      </c>
      <c r="B6" s="17">
        <f>IF(DATOS!B5&gt;0,(DATOS!B5),"")</f>
        <v>12</v>
      </c>
      <c r="C6" s="25"/>
      <c r="D6" s="1"/>
      <c r="E6" s="1"/>
      <c r="F6" s="1"/>
      <c r="G6" s="1"/>
      <c r="H6" s="1"/>
      <c r="I6" s="1"/>
      <c r="J6" s="1"/>
      <c r="K6" s="122"/>
      <c r="L6" s="122"/>
      <c r="M6" s="122"/>
      <c r="N6" s="122"/>
      <c r="O6" s="122"/>
      <c r="P6" s="122"/>
      <c r="Q6" s="122"/>
      <c r="R6" s="122"/>
      <c r="S6" s="1"/>
      <c r="T6" s="1"/>
      <c r="U6" s="1"/>
      <c r="V6" s="1"/>
      <c r="W6" s="1"/>
      <c r="X6" s="1"/>
      <c r="Y6" s="1"/>
      <c r="Z6" s="1"/>
      <c r="AA6" s="121" t="e">
        <f t="shared" si="0"/>
        <v>#DIV/0!</v>
      </c>
      <c r="AB6" s="121" t="e">
        <f t="shared" si="1"/>
        <v>#DIV/0!</v>
      </c>
      <c r="AC6" s="124" t="e">
        <f t="shared" si="2"/>
        <v>#DIV/0!</v>
      </c>
    </row>
    <row r="7" spans="1:29" ht="15.75" thickBot="1">
      <c r="A7" s="1">
        <v>4</v>
      </c>
      <c r="B7" s="17">
        <f>IF(DATOS!B6&gt;0,(DATOS!B6),"")</f>
        <v>13</v>
      </c>
      <c r="C7" s="25"/>
      <c r="D7" s="1"/>
      <c r="E7" s="1"/>
      <c r="F7" s="1"/>
      <c r="G7" s="1"/>
      <c r="H7" s="1"/>
      <c r="I7" s="1"/>
      <c r="J7" s="1"/>
      <c r="K7" s="122"/>
      <c r="L7" s="122"/>
      <c r="M7" s="122"/>
      <c r="N7" s="122"/>
      <c r="O7" s="122"/>
      <c r="P7" s="122"/>
      <c r="Q7" s="122"/>
      <c r="R7" s="122"/>
      <c r="S7" s="1"/>
      <c r="T7" s="1"/>
      <c r="U7" s="1"/>
      <c r="V7" s="1"/>
      <c r="W7" s="1"/>
      <c r="X7" s="1"/>
      <c r="Y7" s="1"/>
      <c r="Z7" s="1"/>
      <c r="AA7" s="121" t="e">
        <f t="shared" si="0"/>
        <v>#DIV/0!</v>
      </c>
      <c r="AB7" s="121" t="e">
        <f t="shared" si="1"/>
        <v>#DIV/0!</v>
      </c>
      <c r="AC7" s="124" t="e">
        <f t="shared" si="2"/>
        <v>#DIV/0!</v>
      </c>
    </row>
    <row r="8" spans="1:29" ht="15.75" thickBot="1">
      <c r="A8" s="1">
        <v>5</v>
      </c>
      <c r="B8" s="17">
        <f>IF(DATOS!B7&gt;0,(DATOS!B7),"")</f>
        <v>14</v>
      </c>
      <c r="C8" s="25"/>
      <c r="D8" s="1"/>
      <c r="E8" s="1"/>
      <c r="F8" s="1"/>
      <c r="G8" s="1"/>
      <c r="H8" s="1"/>
      <c r="I8" s="1"/>
      <c r="J8" s="1"/>
      <c r="K8" s="122"/>
      <c r="L8" s="122"/>
      <c r="M8" s="122"/>
      <c r="N8" s="122"/>
      <c r="O8" s="122"/>
      <c r="P8" s="122"/>
      <c r="Q8" s="122"/>
      <c r="R8" s="122"/>
      <c r="S8" s="1"/>
      <c r="T8" s="1"/>
      <c r="U8" s="1"/>
      <c r="V8" s="1"/>
      <c r="W8" s="1"/>
      <c r="X8" s="1"/>
      <c r="Y8" s="1"/>
      <c r="Z8" s="1"/>
      <c r="AA8" s="121" t="e">
        <f t="shared" si="0"/>
        <v>#DIV/0!</v>
      </c>
      <c r="AB8" s="121" t="e">
        <f t="shared" si="1"/>
        <v>#DIV/0!</v>
      </c>
      <c r="AC8" s="124" t="e">
        <f t="shared" si="2"/>
        <v>#DIV/0!</v>
      </c>
    </row>
    <row r="9" spans="1:29" ht="15.75" thickBot="1">
      <c r="A9" s="1">
        <v>6</v>
      </c>
      <c r="B9" s="17">
        <f>IF(DATOS!B8&gt;0,(DATOS!B8),"")</f>
        <v>15</v>
      </c>
      <c r="C9" s="25"/>
      <c r="D9" s="1"/>
      <c r="E9" s="1"/>
      <c r="F9" s="1"/>
      <c r="G9" s="1"/>
      <c r="H9" s="1"/>
      <c r="I9" s="1"/>
      <c r="J9" s="1"/>
      <c r="K9" s="122"/>
      <c r="L9" s="122"/>
      <c r="M9" s="122"/>
      <c r="N9" s="122"/>
      <c r="O9" s="122"/>
      <c r="P9" s="122"/>
      <c r="Q9" s="122"/>
      <c r="R9" s="122"/>
      <c r="S9" s="1"/>
      <c r="T9" s="1"/>
      <c r="U9" s="1"/>
      <c r="V9" s="1"/>
      <c r="W9" s="1"/>
      <c r="X9" s="1"/>
      <c r="Y9" s="1"/>
      <c r="Z9" s="1"/>
      <c r="AA9" s="121" t="e">
        <f t="shared" si="0"/>
        <v>#DIV/0!</v>
      </c>
      <c r="AB9" s="121" t="e">
        <f t="shared" si="1"/>
        <v>#DIV/0!</v>
      </c>
      <c r="AC9" s="124" t="e">
        <f t="shared" si="2"/>
        <v>#DIV/0!</v>
      </c>
    </row>
    <row r="10" spans="1:29" ht="15.75" thickBot="1">
      <c r="A10" s="1">
        <v>7</v>
      </c>
      <c r="B10" s="17">
        <f>IF(DATOS!B9&gt;0,(DATOS!B9),"")</f>
        <v>16</v>
      </c>
      <c r="C10" s="25"/>
      <c r="D10" s="1"/>
      <c r="E10" s="1"/>
      <c r="F10" s="1"/>
      <c r="G10" s="1"/>
      <c r="H10" s="1"/>
      <c r="I10" s="1"/>
      <c r="J10" s="1"/>
      <c r="K10" s="122"/>
      <c r="L10" s="122"/>
      <c r="M10" s="122"/>
      <c r="N10" s="122"/>
      <c r="O10" s="122"/>
      <c r="P10" s="122"/>
      <c r="Q10" s="122"/>
      <c r="R10" s="122"/>
      <c r="S10" s="1"/>
      <c r="T10" s="1"/>
      <c r="U10" s="1"/>
      <c r="V10" s="1"/>
      <c r="W10" s="1"/>
      <c r="X10" s="1"/>
      <c r="Y10" s="1"/>
      <c r="Z10" s="1"/>
      <c r="AA10" s="121" t="e">
        <f t="shared" si="0"/>
        <v>#DIV/0!</v>
      </c>
      <c r="AB10" s="121" t="e">
        <f t="shared" si="1"/>
        <v>#DIV/0!</v>
      </c>
      <c r="AC10" s="124" t="e">
        <f t="shared" si="2"/>
        <v>#DIV/0!</v>
      </c>
    </row>
    <row r="11" spans="1:29" ht="15.75" thickBot="1">
      <c r="A11" s="1">
        <v>8</v>
      </c>
      <c r="B11" s="17">
        <f>IF(DATOS!B10&gt;0,(DATOS!B10),"")</f>
        <v>17</v>
      </c>
      <c r="C11" s="25"/>
      <c r="D11" s="1"/>
      <c r="E11" s="1"/>
      <c r="F11" s="1"/>
      <c r="G11" s="1"/>
      <c r="H11" s="1"/>
      <c r="I11" s="1"/>
      <c r="J11" s="1"/>
      <c r="K11" s="122"/>
      <c r="L11" s="122"/>
      <c r="M11" s="122"/>
      <c r="N11" s="122"/>
      <c r="O11" s="122"/>
      <c r="P11" s="122"/>
      <c r="Q11" s="122"/>
      <c r="R11" s="122"/>
      <c r="S11" s="1"/>
      <c r="T11" s="1"/>
      <c r="U11" s="1"/>
      <c r="V11" s="1"/>
      <c r="W11" s="1"/>
      <c r="X11" s="1"/>
      <c r="Y11" s="1"/>
      <c r="Z11" s="1"/>
      <c r="AA11" s="121" t="e">
        <f t="shared" si="0"/>
        <v>#DIV/0!</v>
      </c>
      <c r="AB11" s="121" t="e">
        <f t="shared" si="1"/>
        <v>#DIV/0!</v>
      </c>
      <c r="AC11" s="124" t="e">
        <f t="shared" si="2"/>
        <v>#DIV/0!</v>
      </c>
    </row>
    <row r="12" spans="1:29" ht="15.75" thickBot="1">
      <c r="A12" s="1">
        <v>9</v>
      </c>
      <c r="B12" s="17">
        <f>IF(DATOS!B11&gt;0,(DATOS!B11),"")</f>
        <v>18</v>
      </c>
      <c r="C12" s="25"/>
      <c r="D12" s="1"/>
      <c r="E12" s="1"/>
      <c r="F12" s="1"/>
      <c r="G12" s="1"/>
      <c r="H12" s="1"/>
      <c r="I12" s="1"/>
      <c r="J12" s="1"/>
      <c r="K12" s="122"/>
      <c r="L12" s="122"/>
      <c r="M12" s="122"/>
      <c r="N12" s="122"/>
      <c r="O12" s="122"/>
      <c r="P12" s="122"/>
      <c r="Q12" s="122"/>
      <c r="R12" s="122"/>
      <c r="S12" s="1"/>
      <c r="T12" s="1"/>
      <c r="U12" s="1"/>
      <c r="V12" s="1"/>
      <c r="W12" s="1"/>
      <c r="X12" s="1"/>
      <c r="Y12" s="1"/>
      <c r="Z12" s="1"/>
      <c r="AA12" s="121" t="e">
        <f t="shared" si="0"/>
        <v>#DIV/0!</v>
      </c>
      <c r="AB12" s="121" t="e">
        <f t="shared" si="1"/>
        <v>#DIV/0!</v>
      </c>
      <c r="AC12" s="124" t="e">
        <f t="shared" si="2"/>
        <v>#DIV/0!</v>
      </c>
    </row>
    <row r="13" spans="1:29" ht="15.75" thickBot="1">
      <c r="A13" s="1">
        <v>10</v>
      </c>
      <c r="B13" s="17">
        <f>IF(DATOS!B12&gt;0,(DATOS!B12),"")</f>
        <v>19</v>
      </c>
      <c r="C13" s="25"/>
      <c r="D13" s="1"/>
      <c r="E13" s="1"/>
      <c r="F13" s="1"/>
      <c r="G13" s="1"/>
      <c r="H13" s="1"/>
      <c r="I13" s="1"/>
      <c r="J13" s="1"/>
      <c r="K13" s="122"/>
      <c r="L13" s="122"/>
      <c r="M13" s="122"/>
      <c r="N13" s="122"/>
      <c r="O13" s="122"/>
      <c r="P13" s="122"/>
      <c r="Q13" s="122"/>
      <c r="R13" s="122"/>
      <c r="S13" s="1"/>
      <c r="T13" s="1"/>
      <c r="U13" s="1"/>
      <c r="V13" s="1"/>
      <c r="W13" s="1"/>
      <c r="X13" s="1"/>
      <c r="Y13" s="1"/>
      <c r="Z13" s="1"/>
      <c r="AA13" s="121" t="e">
        <f t="shared" si="0"/>
        <v>#DIV/0!</v>
      </c>
      <c r="AB13" s="121" t="e">
        <f t="shared" si="1"/>
        <v>#DIV/0!</v>
      </c>
      <c r="AC13" s="124" t="e">
        <f t="shared" si="2"/>
        <v>#DIV/0!</v>
      </c>
    </row>
    <row r="14" spans="1:29" ht="15.75" thickBot="1">
      <c r="A14" s="1">
        <v>11</v>
      </c>
      <c r="B14" s="17">
        <f>IF(DATOS!B13&gt;0,(DATOS!B13),"")</f>
        <v>20</v>
      </c>
      <c r="C14" s="25"/>
      <c r="D14" s="1"/>
      <c r="E14" s="1"/>
      <c r="F14" s="1"/>
      <c r="G14" s="1"/>
      <c r="H14" s="1"/>
      <c r="I14" s="1"/>
      <c r="J14" s="1"/>
      <c r="K14" s="122"/>
      <c r="L14" s="122"/>
      <c r="M14" s="122"/>
      <c r="N14" s="122"/>
      <c r="O14" s="122"/>
      <c r="P14" s="122"/>
      <c r="Q14" s="122"/>
      <c r="R14" s="122"/>
      <c r="S14" s="1"/>
      <c r="T14" s="1"/>
      <c r="U14" s="1"/>
      <c r="V14" s="1"/>
      <c r="W14" s="1"/>
      <c r="X14" s="1"/>
      <c r="Y14" s="1"/>
      <c r="Z14" s="1"/>
      <c r="AA14" s="121" t="e">
        <f t="shared" si="0"/>
        <v>#DIV/0!</v>
      </c>
      <c r="AB14" s="121" t="e">
        <f t="shared" si="1"/>
        <v>#DIV/0!</v>
      </c>
      <c r="AC14" s="124" t="e">
        <f t="shared" si="2"/>
        <v>#DIV/0!</v>
      </c>
    </row>
    <row r="15" spans="1:29" ht="15.75" thickBot="1">
      <c r="A15" s="1">
        <v>12</v>
      </c>
      <c r="B15" s="17">
        <f>IF(DATOS!B14&gt;0,(DATOS!B14),"")</f>
        <v>21</v>
      </c>
      <c r="C15" s="25"/>
      <c r="D15" s="1"/>
      <c r="E15" s="1"/>
      <c r="F15" s="1"/>
      <c r="G15" s="1"/>
      <c r="H15" s="1"/>
      <c r="I15" s="1"/>
      <c r="J15" s="1"/>
      <c r="K15" s="122"/>
      <c r="L15" s="122"/>
      <c r="M15" s="122"/>
      <c r="N15" s="122"/>
      <c r="O15" s="122"/>
      <c r="P15" s="122"/>
      <c r="Q15" s="122"/>
      <c r="R15" s="122"/>
      <c r="S15" s="1"/>
      <c r="T15" s="1"/>
      <c r="U15" s="1"/>
      <c r="V15" s="1"/>
      <c r="W15" s="1"/>
      <c r="X15" s="1"/>
      <c r="Y15" s="1"/>
      <c r="Z15" s="1"/>
      <c r="AA15" s="121" t="e">
        <f t="shared" si="0"/>
        <v>#DIV/0!</v>
      </c>
      <c r="AB15" s="121" t="e">
        <f t="shared" si="1"/>
        <v>#DIV/0!</v>
      </c>
      <c r="AC15" s="124" t="e">
        <f t="shared" si="2"/>
        <v>#DIV/0!</v>
      </c>
    </row>
    <row r="16" spans="1:29" ht="15.75" thickBot="1">
      <c r="A16" s="1">
        <v>13</v>
      </c>
      <c r="B16" s="17">
        <f>IF(DATOS!B15&gt;0,(DATOS!B15),"")</f>
        <v>22</v>
      </c>
      <c r="C16" s="25"/>
      <c r="D16" s="1"/>
      <c r="E16" s="1"/>
      <c r="F16" s="1"/>
      <c r="G16" s="1"/>
      <c r="H16" s="1"/>
      <c r="I16" s="1"/>
      <c r="J16" s="1"/>
      <c r="K16" s="122"/>
      <c r="L16" s="122"/>
      <c r="M16" s="122"/>
      <c r="N16" s="122"/>
      <c r="O16" s="122"/>
      <c r="P16" s="122"/>
      <c r="Q16" s="122"/>
      <c r="R16" s="122"/>
      <c r="S16" s="1"/>
      <c r="T16" s="1"/>
      <c r="U16" s="1"/>
      <c r="V16" s="1"/>
      <c r="W16" s="1"/>
      <c r="X16" s="1"/>
      <c r="Y16" s="1"/>
      <c r="Z16" s="1"/>
      <c r="AA16" s="121" t="e">
        <f t="shared" si="0"/>
        <v>#DIV/0!</v>
      </c>
      <c r="AB16" s="121" t="e">
        <f t="shared" si="1"/>
        <v>#DIV/0!</v>
      </c>
      <c r="AC16" s="124" t="e">
        <f t="shared" si="2"/>
        <v>#DIV/0!</v>
      </c>
    </row>
    <row r="17" spans="1:29" ht="15.75" thickBot="1">
      <c r="A17" s="1"/>
      <c r="B17" s="17">
        <f>IF(DATOS!B16&gt;0,(DATOS!B16),"")</f>
        <v>23</v>
      </c>
      <c r="C17" s="25"/>
      <c r="D17" s="1"/>
      <c r="E17" s="1"/>
      <c r="F17" s="1"/>
      <c r="G17" s="1"/>
      <c r="H17" s="1"/>
      <c r="I17" s="1"/>
      <c r="J17" s="1"/>
      <c r="K17" s="122"/>
      <c r="L17" s="122"/>
      <c r="M17" s="122"/>
      <c r="N17" s="122"/>
      <c r="O17" s="122"/>
      <c r="P17" s="122"/>
      <c r="Q17" s="122"/>
      <c r="R17" s="122"/>
      <c r="S17" s="1"/>
      <c r="T17" s="1"/>
      <c r="U17" s="1"/>
      <c r="V17" s="1"/>
      <c r="W17" s="1"/>
      <c r="X17" s="1"/>
      <c r="Y17" s="1"/>
      <c r="Z17" s="1"/>
      <c r="AA17" s="121" t="e">
        <f t="shared" si="0"/>
        <v>#DIV/0!</v>
      </c>
      <c r="AB17" s="121" t="e">
        <f t="shared" si="1"/>
        <v>#DIV/0!</v>
      </c>
      <c r="AC17" s="124" t="e">
        <f t="shared" si="2"/>
        <v>#DIV/0!</v>
      </c>
    </row>
    <row r="18" spans="1:29" ht="15.75" thickBot="1">
      <c r="A18" s="1">
        <v>14</v>
      </c>
      <c r="B18" s="17">
        <f>IF(DATOS!B17&gt;0,(DATOS!B17),"")</f>
        <v>24</v>
      </c>
      <c r="C18" s="25"/>
      <c r="D18" s="1"/>
      <c r="E18" s="1"/>
      <c r="F18" s="1"/>
      <c r="G18" s="1"/>
      <c r="H18" s="1"/>
      <c r="I18" s="1"/>
      <c r="J18" s="1"/>
      <c r="K18" s="122"/>
      <c r="L18" s="122"/>
      <c r="M18" s="122"/>
      <c r="N18" s="122"/>
      <c r="O18" s="122"/>
      <c r="P18" s="122"/>
      <c r="Q18" s="122"/>
      <c r="R18" s="122"/>
      <c r="S18" s="1"/>
      <c r="T18" s="1"/>
      <c r="U18" s="1"/>
      <c r="V18" s="1"/>
      <c r="W18" s="1"/>
      <c r="X18" s="1"/>
      <c r="Y18" s="1"/>
      <c r="Z18" s="1"/>
      <c r="AA18" s="121" t="e">
        <f t="shared" si="0"/>
        <v>#DIV/0!</v>
      </c>
      <c r="AB18" s="121" t="e">
        <f t="shared" si="1"/>
        <v>#DIV/0!</v>
      </c>
      <c r="AC18" s="124" t="e">
        <f t="shared" si="2"/>
        <v>#DIV/0!</v>
      </c>
    </row>
    <row r="19" spans="1:29" ht="15.75" thickBot="1">
      <c r="A19" s="1">
        <v>15</v>
      </c>
      <c r="B19" s="17">
        <f>IF(DATOS!B18&gt;0,(DATOS!B18),"")</f>
        <v>25</v>
      </c>
      <c r="C19" s="25"/>
      <c r="D19" s="1"/>
      <c r="E19" s="1"/>
      <c r="F19" s="1"/>
      <c r="G19" s="1"/>
      <c r="H19" s="1"/>
      <c r="I19" s="1"/>
      <c r="J19" s="1"/>
      <c r="K19" s="122"/>
      <c r="L19" s="122"/>
      <c r="M19" s="122"/>
      <c r="N19" s="122"/>
      <c r="O19" s="122"/>
      <c r="P19" s="122"/>
      <c r="Q19" s="122"/>
      <c r="R19" s="122"/>
      <c r="S19" s="1"/>
      <c r="T19" s="1"/>
      <c r="U19" s="1"/>
      <c r="V19" s="1"/>
      <c r="W19" s="1"/>
      <c r="X19" s="1"/>
      <c r="Y19" s="1"/>
      <c r="Z19" s="1"/>
      <c r="AA19" s="121" t="e">
        <f t="shared" si="0"/>
        <v>#DIV/0!</v>
      </c>
      <c r="AB19" s="121" t="e">
        <f t="shared" si="1"/>
        <v>#DIV/0!</v>
      </c>
      <c r="AC19" s="124" t="e">
        <f t="shared" si="2"/>
        <v>#DIV/0!</v>
      </c>
    </row>
    <row r="20" spans="1:29" ht="15.75" thickBot="1">
      <c r="A20" s="1">
        <v>16</v>
      </c>
      <c r="B20" s="17">
        <f>IF(DATOS!B19&gt;0,(DATOS!B19),"")</f>
        <v>26</v>
      </c>
      <c r="C20" s="25"/>
      <c r="D20" s="1"/>
      <c r="E20" s="1"/>
      <c r="F20" s="1"/>
      <c r="G20" s="1"/>
      <c r="H20" s="1"/>
      <c r="I20" s="1"/>
      <c r="J20" s="1"/>
      <c r="K20" s="122"/>
      <c r="L20" s="122"/>
      <c r="M20" s="122"/>
      <c r="N20" s="122"/>
      <c r="O20" s="122"/>
      <c r="P20" s="122"/>
      <c r="Q20" s="122"/>
      <c r="R20" s="122"/>
      <c r="S20" s="1"/>
      <c r="T20" s="1"/>
      <c r="U20" s="1"/>
      <c r="V20" s="1"/>
      <c r="W20" s="1"/>
      <c r="X20" s="1"/>
      <c r="Y20" s="1"/>
      <c r="Z20" s="1"/>
      <c r="AA20" s="121" t="e">
        <f t="shared" si="0"/>
        <v>#DIV/0!</v>
      </c>
      <c r="AB20" s="121" t="e">
        <f t="shared" si="1"/>
        <v>#DIV/0!</v>
      </c>
      <c r="AC20" s="124" t="e">
        <f t="shared" si="2"/>
        <v>#DIV/0!</v>
      </c>
    </row>
    <row r="21" spans="1:29" ht="15.75" thickBot="1">
      <c r="A21" s="1">
        <v>17</v>
      </c>
      <c r="B21" s="17">
        <f>IF(DATOS!B20&gt;0,(DATOS!B20),"")</f>
        <v>27</v>
      </c>
      <c r="C21" s="25"/>
      <c r="D21" s="1"/>
      <c r="E21" s="1"/>
      <c r="F21" s="1"/>
      <c r="G21" s="1"/>
      <c r="H21" s="1"/>
      <c r="I21" s="1"/>
      <c r="J21" s="1"/>
      <c r="K21" s="122"/>
      <c r="L21" s="122"/>
      <c r="M21" s="122"/>
      <c r="N21" s="122"/>
      <c r="O21" s="122"/>
      <c r="P21" s="122"/>
      <c r="Q21" s="122"/>
      <c r="R21" s="122"/>
      <c r="S21" s="1"/>
      <c r="T21" s="1"/>
      <c r="U21" s="1"/>
      <c r="V21" s="1"/>
      <c r="W21" s="1"/>
      <c r="X21" s="1"/>
      <c r="Y21" s="1"/>
      <c r="Z21" s="1"/>
      <c r="AA21" s="121" t="e">
        <f t="shared" si="0"/>
        <v>#DIV/0!</v>
      </c>
      <c r="AB21" s="121" t="e">
        <f t="shared" si="1"/>
        <v>#DIV/0!</v>
      </c>
      <c r="AC21" s="124" t="e">
        <f t="shared" si="2"/>
        <v>#DIV/0!</v>
      </c>
    </row>
    <row r="22" spans="1:29" ht="15.75" thickBot="1">
      <c r="A22" s="1">
        <v>18</v>
      </c>
      <c r="B22" s="17">
        <f>IF(DATOS!B21&gt;0,(DATOS!B21),"")</f>
      </c>
      <c r="C22" s="25"/>
      <c r="D22" s="1"/>
      <c r="E22" s="1"/>
      <c r="F22" s="1"/>
      <c r="G22" s="1"/>
      <c r="H22" s="1"/>
      <c r="I22" s="1"/>
      <c r="J22" s="1"/>
      <c r="K22" s="122"/>
      <c r="L22" s="122"/>
      <c r="M22" s="122"/>
      <c r="N22" s="122"/>
      <c r="O22" s="122"/>
      <c r="P22" s="122"/>
      <c r="Q22" s="122"/>
      <c r="R22" s="122"/>
      <c r="S22" s="1"/>
      <c r="T22" s="1"/>
      <c r="U22" s="1"/>
      <c r="V22" s="1"/>
      <c r="W22" s="1"/>
      <c r="X22" s="1"/>
      <c r="Y22" s="1"/>
      <c r="Z22" s="1"/>
      <c r="AA22" s="121" t="e">
        <f t="shared" si="0"/>
        <v>#DIV/0!</v>
      </c>
      <c r="AB22" s="121" t="e">
        <f t="shared" si="1"/>
        <v>#DIV/0!</v>
      </c>
      <c r="AC22" s="124" t="e">
        <f t="shared" si="2"/>
        <v>#DIV/0!</v>
      </c>
    </row>
    <row r="23" spans="1:29" ht="15.75" thickBot="1">
      <c r="A23" s="1">
        <v>19</v>
      </c>
      <c r="B23" s="17">
        <f>IF(DATOS!B22&gt;0,(DATOS!B22),"")</f>
      </c>
      <c r="C23" s="25"/>
      <c r="D23" s="1"/>
      <c r="E23" s="1"/>
      <c r="F23" s="1"/>
      <c r="G23" s="1"/>
      <c r="H23" s="1"/>
      <c r="I23" s="1"/>
      <c r="J23" s="1"/>
      <c r="K23" s="122"/>
      <c r="L23" s="122"/>
      <c r="M23" s="122"/>
      <c r="N23" s="122"/>
      <c r="O23" s="122"/>
      <c r="P23" s="122"/>
      <c r="Q23" s="122"/>
      <c r="R23" s="122"/>
      <c r="S23" s="1"/>
      <c r="T23" s="1"/>
      <c r="U23" s="1"/>
      <c r="V23" s="1"/>
      <c r="W23" s="1"/>
      <c r="X23" s="1"/>
      <c r="Y23" s="1"/>
      <c r="Z23" s="1"/>
      <c r="AA23" s="121" t="e">
        <f t="shared" si="0"/>
        <v>#DIV/0!</v>
      </c>
      <c r="AB23" s="121" t="e">
        <f t="shared" si="1"/>
        <v>#DIV/0!</v>
      </c>
      <c r="AC23" s="124" t="e">
        <f t="shared" si="2"/>
        <v>#DIV/0!</v>
      </c>
    </row>
    <row r="24" spans="1:29" ht="15.75" thickBot="1">
      <c r="A24" s="1">
        <v>20</v>
      </c>
      <c r="B24" s="17">
        <f>IF(DATOS!B23&gt;0,(DATOS!B23),"")</f>
      </c>
      <c r="C24" s="25"/>
      <c r="D24" s="1"/>
      <c r="E24" s="1"/>
      <c r="F24" s="1"/>
      <c r="G24" s="1"/>
      <c r="H24" s="1"/>
      <c r="I24" s="1"/>
      <c r="J24" s="1"/>
      <c r="K24" s="122"/>
      <c r="L24" s="122"/>
      <c r="M24" s="122"/>
      <c r="N24" s="122"/>
      <c r="O24" s="122"/>
      <c r="P24" s="122"/>
      <c r="Q24" s="122"/>
      <c r="R24" s="122"/>
      <c r="S24" s="1"/>
      <c r="T24" s="1"/>
      <c r="U24" s="1"/>
      <c r="V24" s="1"/>
      <c r="W24" s="1"/>
      <c r="X24" s="1"/>
      <c r="Y24" s="1"/>
      <c r="Z24" s="1"/>
      <c r="AA24" s="121" t="e">
        <f t="shared" si="0"/>
        <v>#DIV/0!</v>
      </c>
      <c r="AB24" s="121" t="e">
        <f t="shared" si="1"/>
        <v>#DIV/0!</v>
      </c>
      <c r="AC24" s="124" t="e">
        <f t="shared" si="2"/>
        <v>#DIV/0!</v>
      </c>
    </row>
    <row r="25" spans="1:29" ht="15.75" thickBot="1">
      <c r="A25" s="1">
        <v>21</v>
      </c>
      <c r="B25" s="17">
        <f>IF(DATOS!B24&gt;0,(DATOS!B24),"")</f>
      </c>
      <c r="C25" s="25"/>
      <c r="D25" s="1"/>
      <c r="E25" s="1"/>
      <c r="F25" s="1"/>
      <c r="G25" s="1"/>
      <c r="H25" s="1"/>
      <c r="I25" s="1"/>
      <c r="J25" s="1"/>
      <c r="K25" s="122"/>
      <c r="L25" s="122"/>
      <c r="M25" s="122"/>
      <c r="N25" s="122"/>
      <c r="O25" s="122"/>
      <c r="P25" s="122"/>
      <c r="Q25" s="122"/>
      <c r="R25" s="122"/>
      <c r="S25" s="1"/>
      <c r="T25" s="1"/>
      <c r="U25" s="1"/>
      <c r="V25" s="1"/>
      <c r="W25" s="1"/>
      <c r="X25" s="1"/>
      <c r="Y25" s="1"/>
      <c r="Z25" s="1"/>
      <c r="AA25" s="121" t="e">
        <f t="shared" si="0"/>
        <v>#DIV/0!</v>
      </c>
      <c r="AB25" s="121" t="e">
        <f t="shared" si="1"/>
        <v>#DIV/0!</v>
      </c>
      <c r="AC25" s="124" t="e">
        <f t="shared" si="2"/>
        <v>#DIV/0!</v>
      </c>
    </row>
    <row r="26" spans="1:29" ht="15.75" thickBot="1">
      <c r="A26" s="1">
        <v>22</v>
      </c>
      <c r="B26" s="17">
        <f>IF(DATOS!B25&gt;0,(DATOS!B25),"")</f>
      </c>
      <c r="C26" s="25"/>
      <c r="D26" s="1"/>
      <c r="E26" s="1"/>
      <c r="F26" s="1"/>
      <c r="G26" s="1"/>
      <c r="H26" s="1"/>
      <c r="I26" s="1"/>
      <c r="J26" s="1"/>
      <c r="K26" s="122"/>
      <c r="L26" s="122"/>
      <c r="M26" s="122"/>
      <c r="N26" s="122"/>
      <c r="O26" s="122"/>
      <c r="P26" s="122"/>
      <c r="Q26" s="122"/>
      <c r="R26" s="122"/>
      <c r="S26" s="1"/>
      <c r="T26" s="1"/>
      <c r="U26" s="1"/>
      <c r="V26" s="1"/>
      <c r="W26" s="1"/>
      <c r="X26" s="1"/>
      <c r="Y26" s="1"/>
      <c r="Z26" s="1"/>
      <c r="AA26" s="121" t="e">
        <f t="shared" si="0"/>
        <v>#DIV/0!</v>
      </c>
      <c r="AB26" s="121" t="e">
        <f t="shared" si="1"/>
        <v>#DIV/0!</v>
      </c>
      <c r="AC26" s="124" t="e">
        <f t="shared" si="2"/>
        <v>#DIV/0!</v>
      </c>
    </row>
    <row r="27" spans="1:29" ht="15.75" thickBot="1">
      <c r="A27" s="1">
        <v>23</v>
      </c>
      <c r="B27" s="17">
        <f>IF(DATOS!B26&gt;0,(DATOS!B26),"")</f>
      </c>
      <c r="C27" s="25"/>
      <c r="D27" s="1"/>
      <c r="E27" s="1"/>
      <c r="F27" s="1"/>
      <c r="G27" s="1"/>
      <c r="H27" s="1"/>
      <c r="I27" s="1"/>
      <c r="J27" s="1"/>
      <c r="K27" s="122"/>
      <c r="L27" s="122"/>
      <c r="M27" s="122"/>
      <c r="N27" s="122"/>
      <c r="O27" s="122"/>
      <c r="P27" s="122"/>
      <c r="Q27" s="122"/>
      <c r="R27" s="122"/>
      <c r="S27" s="1"/>
      <c r="T27" s="1"/>
      <c r="U27" s="1"/>
      <c r="V27" s="1"/>
      <c r="W27" s="1"/>
      <c r="X27" s="1"/>
      <c r="Y27" s="1"/>
      <c r="Z27" s="1"/>
      <c r="AA27" s="121" t="e">
        <f t="shared" si="0"/>
        <v>#DIV/0!</v>
      </c>
      <c r="AB27" s="121" t="e">
        <f t="shared" si="1"/>
        <v>#DIV/0!</v>
      </c>
      <c r="AC27" s="124" t="e">
        <f t="shared" si="2"/>
        <v>#DIV/0!</v>
      </c>
    </row>
    <row r="28" spans="1:29" ht="15.75" thickBot="1">
      <c r="A28" s="1">
        <v>24</v>
      </c>
      <c r="B28" s="17">
        <f>IF(DATOS!B27&gt;0,(DATOS!B27),"")</f>
      </c>
      <c r="C28" s="25"/>
      <c r="D28" s="1"/>
      <c r="E28" s="1"/>
      <c r="F28" s="1"/>
      <c r="G28" s="1"/>
      <c r="H28" s="1"/>
      <c r="I28" s="1"/>
      <c r="J28" s="1"/>
      <c r="K28" s="122"/>
      <c r="L28" s="122"/>
      <c r="M28" s="122"/>
      <c r="N28" s="122"/>
      <c r="O28" s="122"/>
      <c r="P28" s="122"/>
      <c r="Q28" s="122"/>
      <c r="R28" s="122"/>
      <c r="S28" s="1"/>
      <c r="T28" s="1"/>
      <c r="U28" s="1"/>
      <c r="V28" s="1"/>
      <c r="W28" s="1"/>
      <c r="X28" s="1"/>
      <c r="Y28" s="1"/>
      <c r="Z28" s="1"/>
      <c r="AA28" s="121" t="e">
        <f t="shared" si="0"/>
        <v>#DIV/0!</v>
      </c>
      <c r="AB28" s="121" t="e">
        <f t="shared" si="1"/>
        <v>#DIV/0!</v>
      </c>
      <c r="AC28" s="124" t="e">
        <f t="shared" si="2"/>
        <v>#DIV/0!</v>
      </c>
    </row>
    <row r="29" spans="1:29" ht="15.75" thickBot="1">
      <c r="A29" s="1">
        <v>25</v>
      </c>
      <c r="B29" s="17">
        <f>IF(DATOS!B29&gt;0,(DATOS!B29),"")</f>
      </c>
      <c r="C29" s="25"/>
      <c r="D29" s="1"/>
      <c r="E29" s="1"/>
      <c r="F29" s="1"/>
      <c r="G29" s="1"/>
      <c r="H29" s="1"/>
      <c r="I29" s="1"/>
      <c r="J29" s="1"/>
      <c r="K29" s="122"/>
      <c r="L29" s="122"/>
      <c r="M29" s="122"/>
      <c r="N29" s="122"/>
      <c r="O29" s="122"/>
      <c r="P29" s="122"/>
      <c r="Q29" s="122"/>
      <c r="R29" s="122"/>
      <c r="S29" s="1"/>
      <c r="T29" s="1"/>
      <c r="U29" s="1"/>
      <c r="V29" s="1"/>
      <c r="W29" s="1"/>
      <c r="X29" s="1"/>
      <c r="Y29" s="1"/>
      <c r="Z29" s="1"/>
      <c r="AA29" s="121" t="e">
        <f t="shared" si="0"/>
        <v>#DIV/0!</v>
      </c>
      <c r="AB29" s="121" t="e">
        <f t="shared" si="1"/>
        <v>#DIV/0!</v>
      </c>
      <c r="AC29" s="124" t="e">
        <f t="shared" si="2"/>
        <v>#DIV/0!</v>
      </c>
    </row>
    <row r="30" spans="1:29" ht="15.75" thickBot="1">
      <c r="A30" s="1">
        <v>26</v>
      </c>
      <c r="B30" s="17">
        <f>IF(DATOS!B30&gt;0,(DATOS!B30),"")</f>
      </c>
      <c r="C30" s="25"/>
      <c r="D30" s="1"/>
      <c r="E30" s="1"/>
      <c r="F30" s="1"/>
      <c r="G30" s="1"/>
      <c r="H30" s="1"/>
      <c r="I30" s="1"/>
      <c r="J30" s="1"/>
      <c r="K30" s="122"/>
      <c r="L30" s="122"/>
      <c r="M30" s="122"/>
      <c r="N30" s="122"/>
      <c r="O30" s="122"/>
      <c r="P30" s="122"/>
      <c r="Q30" s="122"/>
      <c r="R30" s="122"/>
      <c r="S30" s="1"/>
      <c r="T30" s="1"/>
      <c r="U30" s="1"/>
      <c r="V30" s="1"/>
      <c r="W30" s="1"/>
      <c r="X30" s="1"/>
      <c r="Y30" s="1"/>
      <c r="Z30" s="1"/>
      <c r="AA30" s="121" t="e">
        <f t="shared" si="0"/>
        <v>#DIV/0!</v>
      </c>
      <c r="AB30" s="121" t="e">
        <f t="shared" si="1"/>
        <v>#DIV/0!</v>
      </c>
      <c r="AC30" s="124" t="e">
        <f t="shared" si="2"/>
        <v>#DIV/0!</v>
      </c>
    </row>
    <row r="31" spans="1:29" ht="15.75" thickBot="1">
      <c r="A31" s="1">
        <v>27</v>
      </c>
      <c r="B31" s="17">
        <f>IF(DATOS!B31&gt;0,(DATOS!B31),"")</f>
      </c>
      <c r="C31" s="25"/>
      <c r="D31" s="1"/>
      <c r="E31" s="1"/>
      <c r="F31" s="1"/>
      <c r="G31" s="1"/>
      <c r="H31" s="1"/>
      <c r="I31" s="1"/>
      <c r="J31" s="1"/>
      <c r="K31" s="122"/>
      <c r="L31" s="122"/>
      <c r="M31" s="122"/>
      <c r="N31" s="122"/>
      <c r="O31" s="122"/>
      <c r="P31" s="122"/>
      <c r="Q31" s="122"/>
      <c r="R31" s="122"/>
      <c r="S31" s="1"/>
      <c r="T31" s="1"/>
      <c r="U31" s="1"/>
      <c r="V31" s="1"/>
      <c r="W31" s="1"/>
      <c r="X31" s="1"/>
      <c r="Y31" s="1"/>
      <c r="Z31" s="1"/>
      <c r="AA31" s="121" t="e">
        <f t="shared" si="0"/>
        <v>#DIV/0!</v>
      </c>
      <c r="AB31" s="121" t="e">
        <f t="shared" si="1"/>
        <v>#DIV/0!</v>
      </c>
      <c r="AC31" s="124" t="e">
        <f t="shared" si="2"/>
        <v>#DIV/0!</v>
      </c>
    </row>
    <row r="32" spans="1:29" ht="15.75" thickBot="1">
      <c r="A32" s="1">
        <v>28</v>
      </c>
      <c r="B32" s="17">
        <f>IF(DATOS!B32&gt;0,(DATOS!B32),"")</f>
      </c>
      <c r="C32" s="25"/>
      <c r="D32" s="1"/>
      <c r="E32" s="1"/>
      <c r="F32" s="1"/>
      <c r="G32" s="1"/>
      <c r="H32" s="1"/>
      <c r="I32" s="1"/>
      <c r="J32" s="1"/>
      <c r="K32" s="122"/>
      <c r="L32" s="122"/>
      <c r="M32" s="122"/>
      <c r="N32" s="122"/>
      <c r="O32" s="122"/>
      <c r="P32" s="122"/>
      <c r="Q32" s="122"/>
      <c r="R32" s="122"/>
      <c r="S32" s="1"/>
      <c r="T32" s="1"/>
      <c r="U32" s="1"/>
      <c r="V32" s="1"/>
      <c r="W32" s="1"/>
      <c r="X32" s="1"/>
      <c r="Y32" s="1"/>
      <c r="Z32" s="1"/>
      <c r="AA32" s="121" t="e">
        <f t="shared" si="0"/>
        <v>#DIV/0!</v>
      </c>
      <c r="AB32" s="121" t="e">
        <f t="shared" si="1"/>
        <v>#DIV/0!</v>
      </c>
      <c r="AC32" s="124" t="e">
        <f t="shared" si="2"/>
        <v>#DIV/0!</v>
      </c>
    </row>
    <row r="33" spans="1:29" ht="15.75" thickBot="1">
      <c r="A33" s="1">
        <v>29</v>
      </c>
      <c r="B33" s="17">
        <f>IF(DATOS!B33&gt;0,(DATOS!B33),"")</f>
      </c>
      <c r="C33" s="25"/>
      <c r="D33" s="1"/>
      <c r="E33" s="1"/>
      <c r="F33" s="1"/>
      <c r="G33" s="1"/>
      <c r="H33" s="1"/>
      <c r="I33" s="1"/>
      <c r="J33" s="1"/>
      <c r="K33" s="122"/>
      <c r="L33" s="122"/>
      <c r="M33" s="122"/>
      <c r="N33" s="122"/>
      <c r="O33" s="122"/>
      <c r="P33" s="122"/>
      <c r="Q33" s="122"/>
      <c r="R33" s="122"/>
      <c r="S33" s="1"/>
      <c r="T33" s="1"/>
      <c r="U33" s="1"/>
      <c r="V33" s="1"/>
      <c r="W33" s="1"/>
      <c r="X33" s="1"/>
      <c r="Y33" s="1"/>
      <c r="Z33" s="1"/>
      <c r="AA33" s="121" t="e">
        <f t="shared" si="0"/>
        <v>#DIV/0!</v>
      </c>
      <c r="AB33" s="121" t="e">
        <f t="shared" si="1"/>
        <v>#DIV/0!</v>
      </c>
      <c r="AC33" s="124" t="e">
        <f t="shared" si="2"/>
        <v>#DIV/0!</v>
      </c>
    </row>
    <row r="34" spans="1:29" ht="15.75" thickBot="1">
      <c r="A34" s="1">
        <v>30</v>
      </c>
      <c r="B34" s="17">
        <f>IF(DATOS!B34&gt;0,(DATOS!B34),"")</f>
      </c>
      <c r="C34" s="27"/>
      <c r="D34" s="28"/>
      <c r="E34" s="28"/>
      <c r="F34" s="28"/>
      <c r="G34" s="28"/>
      <c r="H34" s="28"/>
      <c r="I34" s="28"/>
      <c r="J34" s="28"/>
      <c r="K34" s="123"/>
      <c r="L34" s="123"/>
      <c r="M34" s="123"/>
      <c r="N34" s="123"/>
      <c r="O34" s="123"/>
      <c r="P34" s="123"/>
      <c r="Q34" s="123"/>
      <c r="R34" s="123"/>
      <c r="S34" s="28"/>
      <c r="T34" s="28"/>
      <c r="U34" s="28"/>
      <c r="V34" s="28"/>
      <c r="W34" s="28"/>
      <c r="X34" s="28"/>
      <c r="Y34" s="28"/>
      <c r="Z34" s="28"/>
      <c r="AA34" s="121" t="e">
        <f t="shared" si="0"/>
        <v>#DIV/0!</v>
      </c>
      <c r="AB34" s="121" t="e">
        <f t="shared" si="1"/>
        <v>#DIV/0!</v>
      </c>
      <c r="AC34" s="124" t="e">
        <f t="shared" si="2"/>
        <v>#DIV/0!</v>
      </c>
    </row>
  </sheetData>
  <sheetProtection/>
  <mergeCells count="3">
    <mergeCell ref="C1:J1"/>
    <mergeCell ref="K1:R1"/>
    <mergeCell ref="S1:Z1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12"/>
  <dimension ref="A1:X35"/>
  <sheetViews>
    <sheetView zoomScalePageLayoutView="0" workbookViewId="0" topLeftCell="A1">
      <selection activeCell="C5" sqref="C5:T25"/>
    </sheetView>
  </sheetViews>
  <sheetFormatPr defaultColWidth="11.421875" defaultRowHeight="15"/>
  <cols>
    <col min="1" max="1" width="6.7109375" style="0" customWidth="1"/>
    <col min="2" max="2" width="33.8515625" style="0" customWidth="1"/>
    <col min="3" max="24" width="5.57421875" style="0" customWidth="1"/>
  </cols>
  <sheetData>
    <row r="1" spans="2:23" ht="38.25" customHeight="1" thickBot="1">
      <c r="B1" s="7" t="s">
        <v>30</v>
      </c>
      <c r="C1" s="248" t="s">
        <v>5</v>
      </c>
      <c r="D1" s="249"/>
      <c r="E1" s="249"/>
      <c r="F1" s="249"/>
      <c r="G1" s="249"/>
      <c r="H1" s="250"/>
      <c r="I1" s="248" t="s">
        <v>7</v>
      </c>
      <c r="J1" s="249"/>
      <c r="K1" s="249"/>
      <c r="L1" s="249"/>
      <c r="M1" s="249"/>
      <c r="N1" s="250"/>
      <c r="O1" s="248" t="s">
        <v>6</v>
      </c>
      <c r="P1" s="249"/>
      <c r="Q1" s="249"/>
      <c r="R1" s="249"/>
      <c r="S1" s="249"/>
      <c r="T1" s="250"/>
      <c r="U1" s="16"/>
      <c r="V1" s="16"/>
      <c r="W1" s="16"/>
    </row>
    <row r="2" spans="1:24" ht="28.5">
      <c r="A2" s="1" t="s">
        <v>0</v>
      </c>
      <c r="B2" s="6" t="str">
        <f>IF(DATOS!C2&gt;0,(DATOS!C2),"")</f>
        <v>1º ESO</v>
      </c>
      <c r="C2" s="19" t="s">
        <v>2</v>
      </c>
      <c r="D2" s="15" t="s">
        <v>2</v>
      </c>
      <c r="E2" s="15" t="s">
        <v>2</v>
      </c>
      <c r="F2" s="15" t="s">
        <v>2</v>
      </c>
      <c r="G2" s="15" t="s">
        <v>2</v>
      </c>
      <c r="H2" s="20" t="s">
        <v>2</v>
      </c>
      <c r="I2" s="19" t="s">
        <v>2</v>
      </c>
      <c r="J2" s="15" t="s">
        <v>2</v>
      </c>
      <c r="K2" s="15" t="s">
        <v>2</v>
      </c>
      <c r="L2" s="15" t="s">
        <v>2</v>
      </c>
      <c r="M2" s="15" t="s">
        <v>2</v>
      </c>
      <c r="N2" s="20" t="s">
        <v>2</v>
      </c>
      <c r="O2" s="19" t="s">
        <v>2</v>
      </c>
      <c r="P2" s="15" t="s">
        <v>2</v>
      </c>
      <c r="Q2" s="15" t="s">
        <v>2</v>
      </c>
      <c r="R2" s="15" t="s">
        <v>2</v>
      </c>
      <c r="S2" s="15" t="s">
        <v>2</v>
      </c>
      <c r="T2" s="20" t="s">
        <v>2</v>
      </c>
      <c r="U2" s="242" t="s">
        <v>13</v>
      </c>
      <c r="V2" s="242" t="s">
        <v>14</v>
      </c>
      <c r="W2" s="245" t="s">
        <v>15</v>
      </c>
      <c r="X2" s="245" t="s">
        <v>16</v>
      </c>
    </row>
    <row r="3" spans="1:24" ht="62.25" customHeight="1">
      <c r="A3" s="1"/>
      <c r="B3" s="6"/>
      <c r="C3" s="21"/>
      <c r="D3" s="4"/>
      <c r="E3" s="147">
        <v>40506</v>
      </c>
      <c r="F3" s="4"/>
      <c r="G3" s="4"/>
      <c r="H3" s="22"/>
      <c r="I3" s="21"/>
      <c r="J3" s="4"/>
      <c r="K3" s="4"/>
      <c r="L3" s="4"/>
      <c r="M3" s="4"/>
      <c r="N3" s="22"/>
      <c r="O3" s="21"/>
      <c r="P3" s="4"/>
      <c r="Q3" s="4"/>
      <c r="R3" s="4"/>
      <c r="S3" s="4"/>
      <c r="T3" s="22"/>
      <c r="U3" s="243"/>
      <c r="V3" s="243"/>
      <c r="W3" s="246"/>
      <c r="X3" s="246"/>
    </row>
    <row r="4" spans="1:24" ht="39.75" customHeight="1" thickBot="1">
      <c r="A4" s="1"/>
      <c r="B4" s="6" t="str">
        <f>IF(DATOS!B2&gt;0,(DATOS!B2),"")</f>
        <v>ALUMNOS</v>
      </c>
      <c r="C4" s="148" t="s">
        <v>9</v>
      </c>
      <c r="D4" s="55" t="s">
        <v>10</v>
      </c>
      <c r="E4" s="55" t="s">
        <v>11</v>
      </c>
      <c r="F4" s="55" t="s">
        <v>12</v>
      </c>
      <c r="G4" s="55"/>
      <c r="H4" s="149"/>
      <c r="I4" s="55" t="s">
        <v>12</v>
      </c>
      <c r="J4" s="55" t="s">
        <v>37</v>
      </c>
      <c r="K4" s="55" t="s">
        <v>38</v>
      </c>
      <c r="L4" s="55" t="s">
        <v>39</v>
      </c>
      <c r="M4" s="55"/>
      <c r="N4" s="149"/>
      <c r="O4" s="148"/>
      <c r="P4" s="55"/>
      <c r="Q4" s="55"/>
      <c r="R4" s="55"/>
      <c r="S4" s="55"/>
      <c r="T4" s="149"/>
      <c r="U4" s="244"/>
      <c r="V4" s="244"/>
      <c r="W4" s="247"/>
      <c r="X4" s="247"/>
    </row>
    <row r="5" spans="1:24" ht="15.75" thickBot="1">
      <c r="A5" s="1">
        <v>1</v>
      </c>
      <c r="B5" s="17">
        <f>IF(DATOS!B3&gt;0,(DATOS!B3),"")</f>
        <v>10</v>
      </c>
      <c r="C5" s="25"/>
      <c r="D5" s="1"/>
      <c r="E5" s="1"/>
      <c r="F5" s="1"/>
      <c r="G5" s="1"/>
      <c r="H5" s="26"/>
      <c r="I5" s="25"/>
      <c r="J5" s="1"/>
      <c r="K5" s="1"/>
      <c r="L5" s="1"/>
      <c r="M5" s="1"/>
      <c r="N5" s="26"/>
      <c r="O5" s="25"/>
      <c r="P5" s="1"/>
      <c r="Q5" s="1"/>
      <c r="R5" s="1"/>
      <c r="S5" s="1"/>
      <c r="T5" s="17"/>
      <c r="U5" s="31" t="e">
        <f>IF(AVERAGE(C5:H5)&gt;0,AVERAGE(C5:H5),"")</f>
        <v>#DIV/0!</v>
      </c>
      <c r="V5" s="31" t="e">
        <f>IF(AVERAGE(I5:N5)&gt;0,AVERAGE(I5:N5),"")</f>
        <v>#DIV/0!</v>
      </c>
      <c r="W5" s="31" t="e">
        <f>IF(AVERAGE(O5:T5)&gt;0,AVERAGE(O5:T5),"")</f>
        <v>#DIV/0!</v>
      </c>
      <c r="X5" s="18"/>
    </row>
    <row r="6" spans="1:24" ht="15.75" thickBot="1">
      <c r="A6" s="1">
        <v>2</v>
      </c>
      <c r="B6" s="17">
        <f>IF(DATOS!B4&gt;0,(DATOS!B4),"")</f>
        <v>11</v>
      </c>
      <c r="C6" s="25"/>
      <c r="D6" s="1"/>
      <c r="E6" s="1"/>
      <c r="F6" s="1"/>
      <c r="G6" s="1"/>
      <c r="H6" s="26"/>
      <c r="I6" s="25"/>
      <c r="J6" s="1"/>
      <c r="K6" s="1"/>
      <c r="L6" s="1"/>
      <c r="M6" s="1"/>
      <c r="N6" s="26"/>
      <c r="O6" s="25"/>
      <c r="P6" s="1"/>
      <c r="Q6" s="1"/>
      <c r="R6" s="1"/>
      <c r="S6" s="1"/>
      <c r="T6" s="17"/>
      <c r="U6" s="31" t="e">
        <f aca="true" t="shared" si="0" ref="U6:U30">AVERAGE(C6:H6)</f>
        <v>#DIV/0!</v>
      </c>
      <c r="V6" s="31" t="e">
        <f aca="true" t="shared" si="1" ref="V6:V30">IF(AVERAGE(I6:N6)&gt;0,AVERAGE(I6:N6),"")</f>
        <v>#DIV/0!</v>
      </c>
      <c r="W6" s="31" t="e">
        <f aca="true" t="shared" si="2" ref="W6:W30">IF(AVERAGE(O6:T6)&gt;0,AVERAGE(O6:T6),"")</f>
        <v>#DIV/0!</v>
      </c>
      <c r="X6" s="18"/>
    </row>
    <row r="7" spans="1:24" ht="15.75" thickBot="1">
      <c r="A7" s="1">
        <v>3</v>
      </c>
      <c r="B7" s="17">
        <f>IF(DATOS!B5&gt;0,(DATOS!B5),"")</f>
        <v>12</v>
      </c>
      <c r="C7" s="25"/>
      <c r="D7" s="1"/>
      <c r="E7" s="1"/>
      <c r="F7" s="1"/>
      <c r="G7" s="1"/>
      <c r="H7" s="26"/>
      <c r="I7" s="25"/>
      <c r="J7" s="1"/>
      <c r="K7" s="1"/>
      <c r="L7" s="1"/>
      <c r="M7" s="1"/>
      <c r="N7" s="26"/>
      <c r="O7" s="25"/>
      <c r="P7" s="1"/>
      <c r="Q7" s="1"/>
      <c r="R7" s="1"/>
      <c r="S7" s="1"/>
      <c r="T7" s="17"/>
      <c r="U7" s="31" t="e">
        <f t="shared" si="0"/>
        <v>#DIV/0!</v>
      </c>
      <c r="V7" s="31" t="e">
        <f t="shared" si="1"/>
        <v>#DIV/0!</v>
      </c>
      <c r="W7" s="31" t="e">
        <f t="shared" si="2"/>
        <v>#DIV/0!</v>
      </c>
      <c r="X7" s="18"/>
    </row>
    <row r="8" spans="1:24" ht="15.75" thickBot="1">
      <c r="A8" s="1">
        <v>4</v>
      </c>
      <c r="B8" s="17">
        <f>IF(DATOS!B6&gt;0,(DATOS!B6),"")</f>
        <v>13</v>
      </c>
      <c r="C8" s="25"/>
      <c r="D8" s="1"/>
      <c r="E8" s="1"/>
      <c r="F8" s="1"/>
      <c r="G8" s="1"/>
      <c r="H8" s="26"/>
      <c r="I8" s="25"/>
      <c r="J8" s="1"/>
      <c r="K8" s="1"/>
      <c r="L8" s="1"/>
      <c r="M8" s="1"/>
      <c r="N8" s="26"/>
      <c r="O8" s="25"/>
      <c r="P8" s="1"/>
      <c r="Q8" s="1"/>
      <c r="R8" s="1"/>
      <c r="S8" s="1"/>
      <c r="T8" s="17"/>
      <c r="U8" s="31" t="e">
        <f t="shared" si="0"/>
        <v>#DIV/0!</v>
      </c>
      <c r="V8" s="31" t="e">
        <f t="shared" si="1"/>
        <v>#DIV/0!</v>
      </c>
      <c r="W8" s="31" t="e">
        <f t="shared" si="2"/>
        <v>#DIV/0!</v>
      </c>
      <c r="X8" s="18"/>
    </row>
    <row r="9" spans="1:24" ht="15.75" thickBot="1">
      <c r="A9" s="1">
        <v>5</v>
      </c>
      <c r="B9" s="17">
        <f>IF(DATOS!B7&gt;0,(DATOS!B7),"")</f>
        <v>14</v>
      </c>
      <c r="C9" s="25"/>
      <c r="D9" s="1"/>
      <c r="E9" s="1"/>
      <c r="F9" s="1"/>
      <c r="G9" s="1"/>
      <c r="H9" s="26"/>
      <c r="I9" s="25"/>
      <c r="J9" s="1"/>
      <c r="K9" s="1"/>
      <c r="L9" s="1"/>
      <c r="M9" s="1"/>
      <c r="N9" s="26"/>
      <c r="O9" s="25"/>
      <c r="P9" s="1"/>
      <c r="Q9" s="1"/>
      <c r="R9" s="1"/>
      <c r="S9" s="1"/>
      <c r="T9" s="17"/>
      <c r="U9" s="31" t="e">
        <f t="shared" si="0"/>
        <v>#DIV/0!</v>
      </c>
      <c r="V9" s="31" t="e">
        <f t="shared" si="1"/>
        <v>#DIV/0!</v>
      </c>
      <c r="W9" s="31" t="e">
        <f t="shared" si="2"/>
        <v>#DIV/0!</v>
      </c>
      <c r="X9" s="18"/>
    </row>
    <row r="10" spans="1:24" ht="15.75" thickBot="1">
      <c r="A10" s="1">
        <v>6</v>
      </c>
      <c r="B10" s="17">
        <f>IF(DATOS!B8&gt;0,(DATOS!B8),"")</f>
        <v>15</v>
      </c>
      <c r="C10" s="25"/>
      <c r="D10" s="1"/>
      <c r="E10" s="1"/>
      <c r="F10" s="1"/>
      <c r="G10" s="1"/>
      <c r="H10" s="26"/>
      <c r="I10" s="1"/>
      <c r="J10" s="1"/>
      <c r="K10" s="1"/>
      <c r="L10" s="1"/>
      <c r="M10" s="1"/>
      <c r="N10" s="26"/>
      <c r="O10" s="25"/>
      <c r="P10" s="1"/>
      <c r="Q10" s="1"/>
      <c r="R10" s="1"/>
      <c r="S10" s="1"/>
      <c r="T10" s="17"/>
      <c r="U10" s="31" t="e">
        <f t="shared" si="0"/>
        <v>#DIV/0!</v>
      </c>
      <c r="V10" s="31" t="e">
        <f t="shared" si="1"/>
        <v>#DIV/0!</v>
      </c>
      <c r="W10" s="31" t="e">
        <f t="shared" si="2"/>
        <v>#DIV/0!</v>
      </c>
      <c r="X10" s="18"/>
    </row>
    <row r="11" spans="1:24" ht="15.75" thickBot="1">
      <c r="A11" s="1">
        <v>7</v>
      </c>
      <c r="B11" s="17">
        <f>IF(DATOS!B9&gt;0,(DATOS!B9),"")</f>
        <v>16</v>
      </c>
      <c r="C11" s="25"/>
      <c r="D11" s="1"/>
      <c r="E11" s="1"/>
      <c r="F11" s="1"/>
      <c r="G11" s="1"/>
      <c r="H11" s="26"/>
      <c r="I11" s="25"/>
      <c r="J11" s="1"/>
      <c r="K11" s="1"/>
      <c r="L11" s="1"/>
      <c r="M11" s="1"/>
      <c r="N11" s="26"/>
      <c r="O11" s="25"/>
      <c r="P11" s="1"/>
      <c r="Q11" s="1"/>
      <c r="R11" s="1"/>
      <c r="S11" s="1"/>
      <c r="T11" s="17"/>
      <c r="U11" s="31" t="e">
        <f t="shared" si="0"/>
        <v>#DIV/0!</v>
      </c>
      <c r="V11" s="31" t="e">
        <f t="shared" si="1"/>
        <v>#DIV/0!</v>
      </c>
      <c r="W11" s="31" t="e">
        <f t="shared" si="2"/>
        <v>#DIV/0!</v>
      </c>
      <c r="X11" s="18"/>
    </row>
    <row r="12" spans="1:24" ht="15.75" thickBot="1">
      <c r="A12" s="1">
        <v>8</v>
      </c>
      <c r="B12" s="17">
        <f>IF(DATOS!B10&gt;0,(DATOS!B10),"")</f>
        <v>17</v>
      </c>
      <c r="C12" s="25"/>
      <c r="D12" s="1"/>
      <c r="E12" s="1"/>
      <c r="F12" s="1"/>
      <c r="G12" s="1"/>
      <c r="H12" s="26"/>
      <c r="I12" s="25"/>
      <c r="J12" s="1"/>
      <c r="K12" s="1"/>
      <c r="L12" s="1"/>
      <c r="M12" s="1"/>
      <c r="N12" s="26"/>
      <c r="O12" s="25"/>
      <c r="P12" s="1"/>
      <c r="Q12" s="1"/>
      <c r="R12" s="1"/>
      <c r="S12" s="1"/>
      <c r="T12" s="17"/>
      <c r="U12" s="31" t="e">
        <f t="shared" si="0"/>
        <v>#DIV/0!</v>
      </c>
      <c r="V12" s="31" t="e">
        <f t="shared" si="1"/>
        <v>#DIV/0!</v>
      </c>
      <c r="W12" s="31" t="e">
        <f t="shared" si="2"/>
        <v>#DIV/0!</v>
      </c>
      <c r="X12" s="18"/>
    </row>
    <row r="13" spans="1:24" ht="15.75" thickBot="1">
      <c r="A13" s="1">
        <v>9</v>
      </c>
      <c r="B13" s="17">
        <f>IF(DATOS!B11&gt;0,(DATOS!B11),"")</f>
        <v>18</v>
      </c>
      <c r="C13" s="25"/>
      <c r="D13" s="1"/>
      <c r="E13" s="1"/>
      <c r="F13" s="1"/>
      <c r="G13" s="1"/>
      <c r="H13" s="26"/>
      <c r="I13" s="25"/>
      <c r="J13" s="1"/>
      <c r="K13" s="1"/>
      <c r="L13" s="1"/>
      <c r="M13" s="1"/>
      <c r="N13" s="26"/>
      <c r="O13" s="25"/>
      <c r="P13" s="1"/>
      <c r="Q13" s="1"/>
      <c r="R13" s="1"/>
      <c r="S13" s="1"/>
      <c r="T13" s="17"/>
      <c r="U13" s="31" t="e">
        <f t="shared" si="0"/>
        <v>#DIV/0!</v>
      </c>
      <c r="V13" s="31" t="e">
        <f t="shared" si="1"/>
        <v>#DIV/0!</v>
      </c>
      <c r="W13" s="31" t="e">
        <f t="shared" si="2"/>
        <v>#DIV/0!</v>
      </c>
      <c r="X13" s="18"/>
    </row>
    <row r="14" spans="1:24" ht="15.75" thickBot="1">
      <c r="A14" s="1">
        <v>10</v>
      </c>
      <c r="B14" s="17">
        <f>IF(DATOS!B12&gt;0,(DATOS!B12),"")</f>
        <v>19</v>
      </c>
      <c r="C14" s="25"/>
      <c r="D14" s="1"/>
      <c r="E14" s="1"/>
      <c r="F14" s="1"/>
      <c r="G14" s="1"/>
      <c r="H14" s="26"/>
      <c r="I14" s="1"/>
      <c r="J14" s="1"/>
      <c r="K14" s="1"/>
      <c r="L14" s="1"/>
      <c r="M14" s="1"/>
      <c r="N14" s="26"/>
      <c r="O14" s="25"/>
      <c r="P14" s="1"/>
      <c r="Q14" s="1"/>
      <c r="R14" s="1"/>
      <c r="S14" s="1"/>
      <c r="T14" s="17"/>
      <c r="U14" s="31" t="e">
        <f t="shared" si="0"/>
        <v>#DIV/0!</v>
      </c>
      <c r="V14" s="31" t="e">
        <f t="shared" si="1"/>
        <v>#DIV/0!</v>
      </c>
      <c r="W14" s="31" t="e">
        <f t="shared" si="2"/>
        <v>#DIV/0!</v>
      </c>
      <c r="X14" s="18"/>
    </row>
    <row r="15" spans="1:24" ht="15.75" thickBot="1">
      <c r="A15" s="1">
        <v>11</v>
      </c>
      <c r="B15" s="17">
        <f>IF(DATOS!B13&gt;0,(DATOS!B13),"")</f>
        <v>20</v>
      </c>
      <c r="C15" s="25"/>
      <c r="D15" s="1"/>
      <c r="E15" s="1"/>
      <c r="F15" s="1"/>
      <c r="G15" s="1"/>
      <c r="H15" s="26"/>
      <c r="I15" s="25"/>
      <c r="J15" s="1"/>
      <c r="K15" s="1"/>
      <c r="L15" s="1"/>
      <c r="M15" s="1"/>
      <c r="N15" s="26"/>
      <c r="O15" s="25"/>
      <c r="P15" s="1"/>
      <c r="Q15" s="1"/>
      <c r="R15" s="1"/>
      <c r="S15" s="1"/>
      <c r="T15" s="17"/>
      <c r="U15" s="31" t="e">
        <f t="shared" si="0"/>
        <v>#DIV/0!</v>
      </c>
      <c r="V15" s="31" t="e">
        <f t="shared" si="1"/>
        <v>#DIV/0!</v>
      </c>
      <c r="W15" s="31" t="e">
        <f t="shared" si="2"/>
        <v>#DIV/0!</v>
      </c>
      <c r="X15" s="18"/>
    </row>
    <row r="16" spans="1:24" ht="15.75" thickBot="1">
      <c r="A16" s="1">
        <v>12</v>
      </c>
      <c r="B16" s="17">
        <f>IF(DATOS!B14&gt;0,(DATOS!B14),"")</f>
        <v>21</v>
      </c>
      <c r="C16" s="25"/>
      <c r="D16" s="1"/>
      <c r="E16" s="1"/>
      <c r="F16" s="1"/>
      <c r="G16" s="1"/>
      <c r="H16" s="26"/>
      <c r="I16" s="1"/>
      <c r="J16" s="1"/>
      <c r="K16" s="1"/>
      <c r="L16" s="1"/>
      <c r="M16" s="1"/>
      <c r="N16" s="26"/>
      <c r="O16" s="25"/>
      <c r="P16" s="1"/>
      <c r="Q16" s="1"/>
      <c r="R16" s="1"/>
      <c r="S16" s="1"/>
      <c r="T16" s="17"/>
      <c r="U16" s="31" t="e">
        <f t="shared" si="0"/>
        <v>#DIV/0!</v>
      </c>
      <c r="V16" s="31" t="e">
        <f t="shared" si="1"/>
        <v>#DIV/0!</v>
      </c>
      <c r="W16" s="31" t="e">
        <f t="shared" si="2"/>
        <v>#DIV/0!</v>
      </c>
      <c r="X16" s="18"/>
    </row>
    <row r="17" spans="1:24" ht="15.75" thickBot="1">
      <c r="A17" s="1">
        <v>13</v>
      </c>
      <c r="B17" s="17">
        <f>IF(DATOS!B15&gt;0,(DATOS!B15),"")</f>
        <v>22</v>
      </c>
      <c r="C17" s="25"/>
      <c r="D17" s="1"/>
      <c r="E17" s="1"/>
      <c r="F17" s="1"/>
      <c r="G17" s="1"/>
      <c r="H17" s="26"/>
      <c r="I17" s="25"/>
      <c r="J17" s="1"/>
      <c r="K17" s="1"/>
      <c r="L17" s="1"/>
      <c r="M17" s="1"/>
      <c r="N17" s="26"/>
      <c r="O17" s="25"/>
      <c r="P17" s="1"/>
      <c r="Q17" s="1"/>
      <c r="R17" s="1"/>
      <c r="S17" s="1"/>
      <c r="T17" s="17"/>
      <c r="U17" s="31" t="e">
        <f t="shared" si="0"/>
        <v>#DIV/0!</v>
      </c>
      <c r="V17" s="31" t="e">
        <f t="shared" si="1"/>
        <v>#DIV/0!</v>
      </c>
      <c r="W17" s="31" t="e">
        <f t="shared" si="2"/>
        <v>#DIV/0!</v>
      </c>
      <c r="X17" s="18"/>
    </row>
    <row r="18" spans="1:24" ht="15.75" thickBot="1">
      <c r="A18" s="1">
        <v>14</v>
      </c>
      <c r="B18" s="17">
        <f>IF(DATOS!B16&gt;0,(DATOS!B16),"")</f>
        <v>23</v>
      </c>
      <c r="C18" s="25"/>
      <c r="D18" s="1"/>
      <c r="E18" s="1"/>
      <c r="F18" s="1"/>
      <c r="G18" s="1"/>
      <c r="H18" s="26"/>
      <c r="I18" s="25"/>
      <c r="J18" s="1"/>
      <c r="K18" s="1"/>
      <c r="L18" s="1"/>
      <c r="M18" s="1"/>
      <c r="N18" s="26"/>
      <c r="O18" s="25"/>
      <c r="P18" s="1"/>
      <c r="Q18" s="1"/>
      <c r="R18" s="1"/>
      <c r="S18" s="1"/>
      <c r="T18" s="17"/>
      <c r="U18" s="31" t="e">
        <f>AVERAGE(C18:H18)</f>
        <v>#DIV/0!</v>
      </c>
      <c r="V18" s="31" t="e">
        <f>IF(AVERAGE(I18:N18)&gt;0,AVERAGE(I18:N18),"")</f>
        <v>#DIV/0!</v>
      </c>
      <c r="W18" s="31" t="e">
        <f>IF(AVERAGE(O18:T18)&gt;0,AVERAGE(O18:T18),"")</f>
        <v>#DIV/0!</v>
      </c>
      <c r="X18" s="18"/>
    </row>
    <row r="19" spans="1:24" ht="15.75" thickBot="1">
      <c r="A19" s="1">
        <v>15</v>
      </c>
      <c r="B19" s="17">
        <f>IF(DATOS!B17&gt;0,(DATOS!B17),"")</f>
        <v>24</v>
      </c>
      <c r="C19" s="25"/>
      <c r="D19" s="1"/>
      <c r="E19" s="1"/>
      <c r="F19" s="1"/>
      <c r="G19" s="1"/>
      <c r="H19" s="26"/>
      <c r="I19" s="25"/>
      <c r="J19" s="1"/>
      <c r="K19" s="1"/>
      <c r="L19" s="1"/>
      <c r="M19" s="1"/>
      <c r="N19" s="26"/>
      <c r="O19" s="25"/>
      <c r="P19" s="1"/>
      <c r="Q19" s="1"/>
      <c r="R19" s="1"/>
      <c r="S19" s="1"/>
      <c r="T19" s="17"/>
      <c r="U19" s="31" t="e">
        <f t="shared" si="0"/>
        <v>#DIV/0!</v>
      </c>
      <c r="V19" s="31" t="e">
        <f t="shared" si="1"/>
        <v>#DIV/0!</v>
      </c>
      <c r="W19" s="31" t="e">
        <f t="shared" si="2"/>
        <v>#DIV/0!</v>
      </c>
      <c r="X19" s="18"/>
    </row>
    <row r="20" spans="1:24" ht="15.75" thickBot="1">
      <c r="A20" s="1">
        <v>16</v>
      </c>
      <c r="B20" s="17">
        <f>IF(DATOS!B18&gt;0,(DATOS!B18),"")</f>
        <v>25</v>
      </c>
      <c r="C20" s="25"/>
      <c r="D20" s="1"/>
      <c r="E20" s="1"/>
      <c r="F20" s="1"/>
      <c r="G20" s="1"/>
      <c r="H20" s="26"/>
      <c r="I20" s="25"/>
      <c r="J20" s="1"/>
      <c r="K20" s="1"/>
      <c r="L20" s="1"/>
      <c r="M20" s="1"/>
      <c r="N20" s="26"/>
      <c r="O20" s="25"/>
      <c r="P20" s="1"/>
      <c r="Q20" s="1"/>
      <c r="R20" s="1"/>
      <c r="S20" s="1"/>
      <c r="T20" s="17"/>
      <c r="U20" s="31" t="e">
        <f t="shared" si="0"/>
        <v>#DIV/0!</v>
      </c>
      <c r="V20" s="31" t="e">
        <f t="shared" si="1"/>
        <v>#DIV/0!</v>
      </c>
      <c r="W20" s="31" t="e">
        <f t="shared" si="2"/>
        <v>#DIV/0!</v>
      </c>
      <c r="X20" s="18"/>
    </row>
    <row r="21" spans="1:24" ht="15.75" thickBot="1">
      <c r="A21" s="1">
        <v>17</v>
      </c>
      <c r="B21" s="17">
        <f>IF(DATOS!B19&gt;0,(DATOS!B19),"")</f>
        <v>26</v>
      </c>
      <c r="C21" s="25"/>
      <c r="D21" s="1"/>
      <c r="E21" s="1"/>
      <c r="F21" s="1"/>
      <c r="G21" s="1"/>
      <c r="H21" s="26"/>
      <c r="I21" s="25"/>
      <c r="J21" s="1"/>
      <c r="K21" s="1"/>
      <c r="L21" s="1"/>
      <c r="M21" s="1"/>
      <c r="N21" s="26"/>
      <c r="O21" s="25"/>
      <c r="P21" s="1"/>
      <c r="Q21" s="1"/>
      <c r="R21" s="1"/>
      <c r="S21" s="1"/>
      <c r="T21" s="17"/>
      <c r="U21" s="31" t="e">
        <f t="shared" si="0"/>
        <v>#DIV/0!</v>
      </c>
      <c r="V21" s="31" t="e">
        <f t="shared" si="1"/>
        <v>#DIV/0!</v>
      </c>
      <c r="W21" s="31" t="e">
        <f t="shared" si="2"/>
        <v>#DIV/0!</v>
      </c>
      <c r="X21" s="18"/>
    </row>
    <row r="22" spans="1:24" ht="15.75" thickBot="1">
      <c r="A22" s="1">
        <v>18</v>
      </c>
      <c r="B22" s="17">
        <f>IF(DATOS!B20&gt;0,(DATOS!B20),"")</f>
        <v>27</v>
      </c>
      <c r="C22" s="25"/>
      <c r="D22" s="1"/>
      <c r="E22" s="1"/>
      <c r="F22" s="1"/>
      <c r="G22" s="1"/>
      <c r="H22" s="26"/>
      <c r="I22" s="25"/>
      <c r="J22" s="1"/>
      <c r="K22" s="1"/>
      <c r="L22" s="1"/>
      <c r="M22" s="1"/>
      <c r="N22" s="26"/>
      <c r="O22" s="25"/>
      <c r="P22" s="1"/>
      <c r="Q22" s="1"/>
      <c r="R22" s="1"/>
      <c r="S22" s="1"/>
      <c r="T22" s="17"/>
      <c r="U22" s="31" t="e">
        <f t="shared" si="0"/>
        <v>#DIV/0!</v>
      </c>
      <c r="V22" s="31" t="e">
        <f t="shared" si="1"/>
        <v>#DIV/0!</v>
      </c>
      <c r="W22" s="31" t="e">
        <f t="shared" si="2"/>
        <v>#DIV/0!</v>
      </c>
      <c r="X22" s="18"/>
    </row>
    <row r="23" spans="1:24" ht="15.75" thickBot="1">
      <c r="A23" s="1">
        <v>19</v>
      </c>
      <c r="B23" s="17">
        <f>IF(DATOS!B21&gt;0,(DATOS!B21),"")</f>
      </c>
      <c r="C23" s="25"/>
      <c r="D23" s="1"/>
      <c r="E23" s="1"/>
      <c r="F23" s="1"/>
      <c r="G23" s="1"/>
      <c r="H23" s="26"/>
      <c r="I23" s="25"/>
      <c r="J23" s="1"/>
      <c r="K23" s="1"/>
      <c r="L23" s="1"/>
      <c r="M23" s="1"/>
      <c r="N23" s="26"/>
      <c r="O23" s="25"/>
      <c r="P23" s="1"/>
      <c r="Q23" s="1"/>
      <c r="R23" s="1"/>
      <c r="S23" s="1"/>
      <c r="T23" s="17"/>
      <c r="U23" s="31" t="e">
        <f t="shared" si="0"/>
        <v>#DIV/0!</v>
      </c>
      <c r="V23" s="31" t="e">
        <f t="shared" si="1"/>
        <v>#DIV/0!</v>
      </c>
      <c r="W23" s="31" t="e">
        <f t="shared" si="2"/>
        <v>#DIV/0!</v>
      </c>
      <c r="X23" s="18"/>
    </row>
    <row r="24" spans="1:24" ht="15.75" thickBot="1">
      <c r="A24" s="1">
        <v>20</v>
      </c>
      <c r="B24" s="17">
        <f>IF(DATOS!B22&gt;0,(DATOS!B22),"")</f>
      </c>
      <c r="C24" s="25"/>
      <c r="D24" s="1"/>
      <c r="E24" s="1"/>
      <c r="F24" s="1"/>
      <c r="G24" s="1"/>
      <c r="H24" s="26"/>
      <c r="I24" s="25"/>
      <c r="J24" s="1"/>
      <c r="K24" s="1"/>
      <c r="L24" s="1"/>
      <c r="M24" s="1"/>
      <c r="N24" s="26"/>
      <c r="O24" s="25"/>
      <c r="P24" s="1"/>
      <c r="Q24" s="1"/>
      <c r="R24" s="1"/>
      <c r="S24" s="1"/>
      <c r="T24" s="17"/>
      <c r="U24" s="31" t="e">
        <f t="shared" si="0"/>
        <v>#DIV/0!</v>
      </c>
      <c r="V24" s="31" t="e">
        <f t="shared" si="1"/>
        <v>#DIV/0!</v>
      </c>
      <c r="W24" s="31" t="e">
        <f t="shared" si="2"/>
        <v>#DIV/0!</v>
      </c>
      <c r="X24" s="18"/>
    </row>
    <row r="25" spans="1:24" ht="15.75" thickBot="1">
      <c r="A25" s="1">
        <v>21</v>
      </c>
      <c r="B25" s="17">
        <f>IF(DATOS!B23&gt;0,(DATOS!B23),"")</f>
      </c>
      <c r="C25" s="25"/>
      <c r="D25" s="1"/>
      <c r="E25" s="1"/>
      <c r="F25" s="1"/>
      <c r="G25" s="1"/>
      <c r="H25" s="26"/>
      <c r="I25" s="1"/>
      <c r="J25" s="1"/>
      <c r="K25" s="1"/>
      <c r="L25" s="1"/>
      <c r="M25" s="1"/>
      <c r="N25" s="26"/>
      <c r="O25" s="25"/>
      <c r="P25" s="1"/>
      <c r="Q25" s="1"/>
      <c r="R25" s="1"/>
      <c r="S25" s="1"/>
      <c r="T25" s="17"/>
      <c r="U25" s="31" t="e">
        <f t="shared" si="0"/>
        <v>#DIV/0!</v>
      </c>
      <c r="V25" s="31" t="e">
        <f t="shared" si="1"/>
        <v>#DIV/0!</v>
      </c>
      <c r="W25" s="31" t="e">
        <f t="shared" si="2"/>
        <v>#DIV/0!</v>
      </c>
      <c r="X25" s="18"/>
    </row>
    <row r="26" spans="1:24" ht="15.75" thickBot="1">
      <c r="A26" s="1">
        <v>22</v>
      </c>
      <c r="B26" s="17">
        <f>IF(DATOS!B24&gt;0,(DATOS!B24),"")</f>
      </c>
      <c r="C26" s="25"/>
      <c r="D26" s="1"/>
      <c r="E26" s="1"/>
      <c r="F26" s="1"/>
      <c r="G26" s="1"/>
      <c r="H26" s="26"/>
      <c r="I26" s="25"/>
      <c r="J26" s="1"/>
      <c r="K26" s="1"/>
      <c r="L26" s="1"/>
      <c r="M26" s="1"/>
      <c r="N26" s="26"/>
      <c r="O26" s="25"/>
      <c r="P26" s="1"/>
      <c r="Q26" s="1"/>
      <c r="R26" s="1"/>
      <c r="S26" s="1"/>
      <c r="T26" s="17"/>
      <c r="U26" s="31" t="e">
        <f t="shared" si="0"/>
        <v>#DIV/0!</v>
      </c>
      <c r="V26" s="31" t="e">
        <f t="shared" si="1"/>
        <v>#DIV/0!</v>
      </c>
      <c r="W26" s="31" t="e">
        <f t="shared" si="2"/>
        <v>#DIV/0!</v>
      </c>
      <c r="X26" s="18"/>
    </row>
    <row r="27" spans="1:24" ht="15.75" thickBot="1">
      <c r="A27" s="1">
        <v>23</v>
      </c>
      <c r="B27" s="17">
        <f>IF(DATOS!B25&gt;0,(DATOS!B25),"")</f>
      </c>
      <c r="C27" s="25"/>
      <c r="D27" s="1"/>
      <c r="E27" s="1"/>
      <c r="F27" s="1"/>
      <c r="G27" s="1"/>
      <c r="H27" s="26"/>
      <c r="I27" s="25"/>
      <c r="J27" s="1"/>
      <c r="K27" s="1"/>
      <c r="L27" s="1"/>
      <c r="M27" s="1"/>
      <c r="N27" s="26"/>
      <c r="O27" s="25"/>
      <c r="P27" s="1"/>
      <c r="Q27" s="1"/>
      <c r="R27" s="1"/>
      <c r="S27" s="1"/>
      <c r="T27" s="17"/>
      <c r="U27" s="31" t="e">
        <f t="shared" si="0"/>
        <v>#DIV/0!</v>
      </c>
      <c r="V27" s="31" t="e">
        <f t="shared" si="1"/>
        <v>#DIV/0!</v>
      </c>
      <c r="W27" s="31" t="e">
        <f t="shared" si="2"/>
        <v>#DIV/0!</v>
      </c>
      <c r="X27" s="18"/>
    </row>
    <row r="28" spans="1:24" ht="15.75" thickBot="1">
      <c r="A28" s="1">
        <v>24</v>
      </c>
      <c r="B28" s="17">
        <f>IF(DATOS!B26&gt;0,(DATOS!B26),"")</f>
      </c>
      <c r="C28" s="25"/>
      <c r="D28" s="1"/>
      <c r="E28" s="1"/>
      <c r="F28" s="1"/>
      <c r="G28" s="1"/>
      <c r="H28" s="26"/>
      <c r="I28" s="25"/>
      <c r="J28" s="1"/>
      <c r="K28" s="1"/>
      <c r="L28" s="1"/>
      <c r="M28" s="1"/>
      <c r="N28" s="26"/>
      <c r="O28" s="25"/>
      <c r="P28" s="1"/>
      <c r="Q28" s="1"/>
      <c r="R28" s="1"/>
      <c r="S28" s="1"/>
      <c r="T28" s="17"/>
      <c r="U28" s="31" t="e">
        <f t="shared" si="0"/>
        <v>#DIV/0!</v>
      </c>
      <c r="V28" s="31" t="e">
        <f t="shared" si="1"/>
        <v>#DIV/0!</v>
      </c>
      <c r="W28" s="31" t="e">
        <f t="shared" si="2"/>
        <v>#DIV/0!</v>
      </c>
      <c r="X28" s="18"/>
    </row>
    <row r="29" spans="1:24" ht="15.75" thickBot="1">
      <c r="A29" s="1">
        <v>25</v>
      </c>
      <c r="B29" s="17">
        <f>IF(DATOS!B27&gt;0,(DATOS!B27),"")</f>
      </c>
      <c r="C29" s="25"/>
      <c r="D29" s="1"/>
      <c r="E29" s="1"/>
      <c r="F29" s="1"/>
      <c r="G29" s="1"/>
      <c r="H29" s="26"/>
      <c r="I29" s="25"/>
      <c r="J29" s="1"/>
      <c r="K29" s="1"/>
      <c r="L29" s="1"/>
      <c r="M29" s="1"/>
      <c r="N29" s="26"/>
      <c r="O29" s="25"/>
      <c r="P29" s="1"/>
      <c r="Q29" s="1"/>
      <c r="R29" s="1"/>
      <c r="S29" s="1"/>
      <c r="T29" s="17"/>
      <c r="U29" s="31" t="e">
        <f t="shared" si="0"/>
        <v>#DIV/0!</v>
      </c>
      <c r="V29" s="31" t="e">
        <f t="shared" si="1"/>
        <v>#DIV/0!</v>
      </c>
      <c r="W29" s="31" t="e">
        <f t="shared" si="2"/>
        <v>#DIV/0!</v>
      </c>
      <c r="X29" s="18"/>
    </row>
    <row r="30" spans="1:24" ht="15.75" thickBot="1">
      <c r="A30" s="1">
        <v>26</v>
      </c>
      <c r="B30" s="17">
        <f>IF(DATOS!B28&gt;0,(DATOS!B28),"")</f>
      </c>
      <c r="C30" s="25"/>
      <c r="D30" s="1"/>
      <c r="E30" s="1"/>
      <c r="F30" s="1"/>
      <c r="G30" s="1"/>
      <c r="H30" s="26"/>
      <c r="I30" s="25"/>
      <c r="J30" s="1"/>
      <c r="K30" s="1"/>
      <c r="L30" s="1"/>
      <c r="M30" s="1"/>
      <c r="N30" s="26"/>
      <c r="O30" s="25"/>
      <c r="P30" s="1"/>
      <c r="Q30" s="1"/>
      <c r="R30" s="1"/>
      <c r="S30" s="1"/>
      <c r="T30" s="17"/>
      <c r="U30" s="31" t="e">
        <f t="shared" si="0"/>
        <v>#DIV/0!</v>
      </c>
      <c r="V30" s="31" t="e">
        <f t="shared" si="1"/>
        <v>#DIV/0!</v>
      </c>
      <c r="W30" s="31" t="e">
        <f t="shared" si="2"/>
        <v>#DIV/0!</v>
      </c>
      <c r="X30" s="18"/>
    </row>
    <row r="31" spans="1:24" ht="15.75" thickBot="1">
      <c r="A31" s="1">
        <v>27</v>
      </c>
      <c r="B31" s="17">
        <f>IF(DATOS!B30&gt;0,(DATOS!B30),"")</f>
      </c>
      <c r="C31" s="25"/>
      <c r="D31" s="1"/>
      <c r="E31" s="1"/>
      <c r="F31" s="1"/>
      <c r="G31" s="1"/>
      <c r="H31" s="26"/>
      <c r="I31" s="25"/>
      <c r="J31" s="1"/>
      <c r="K31" s="1"/>
      <c r="L31" s="1"/>
      <c r="M31" s="1"/>
      <c r="N31" s="26"/>
      <c r="O31" s="25"/>
      <c r="P31" s="1"/>
      <c r="Q31" s="1"/>
      <c r="R31" s="1"/>
      <c r="S31" s="1"/>
      <c r="T31" s="17"/>
      <c r="U31" s="31"/>
      <c r="V31" s="31"/>
      <c r="W31" s="31"/>
      <c r="X31" s="18"/>
    </row>
    <row r="32" spans="1:24" ht="15.75" thickBot="1">
      <c r="A32" s="1">
        <v>27</v>
      </c>
      <c r="B32" s="17">
        <f>IF(DATOS!B31&gt;0,(DATOS!B31),"")</f>
      </c>
      <c r="C32" s="25"/>
      <c r="D32" s="1"/>
      <c r="E32" s="1"/>
      <c r="F32" s="1"/>
      <c r="G32" s="1"/>
      <c r="H32" s="26"/>
      <c r="I32" s="25"/>
      <c r="J32" s="1"/>
      <c r="K32" s="1"/>
      <c r="L32" s="1"/>
      <c r="M32" s="1"/>
      <c r="N32" s="26"/>
      <c r="O32" s="25"/>
      <c r="P32" s="1"/>
      <c r="Q32" s="1"/>
      <c r="R32" s="1"/>
      <c r="S32" s="1"/>
      <c r="T32" s="17"/>
      <c r="U32" s="31"/>
      <c r="V32" s="31"/>
      <c r="W32" s="31"/>
      <c r="X32" s="18"/>
    </row>
    <row r="33" spans="1:24" ht="15.75" thickBot="1">
      <c r="A33" s="1">
        <v>28</v>
      </c>
      <c r="B33" s="17">
        <f>IF(DATOS!B32&gt;0,(DATOS!B32),"")</f>
      </c>
      <c r="C33" s="25"/>
      <c r="D33" s="1"/>
      <c r="E33" s="1"/>
      <c r="F33" s="1"/>
      <c r="G33" s="1"/>
      <c r="H33" s="26"/>
      <c r="I33" s="25"/>
      <c r="J33" s="1"/>
      <c r="K33" s="1"/>
      <c r="L33" s="1"/>
      <c r="M33" s="1"/>
      <c r="N33" s="26"/>
      <c r="O33" s="25"/>
      <c r="P33" s="1"/>
      <c r="Q33" s="1"/>
      <c r="R33" s="1"/>
      <c r="S33" s="1"/>
      <c r="T33" s="17"/>
      <c r="U33" s="31"/>
      <c r="V33" s="31"/>
      <c r="W33" s="31"/>
      <c r="X33" s="18"/>
    </row>
    <row r="34" spans="1:24" ht="15.75" thickBot="1">
      <c r="A34" s="1">
        <v>29</v>
      </c>
      <c r="B34" s="17">
        <f>IF(DATOS!B33&gt;0,(DATOS!B33),"")</f>
      </c>
      <c r="C34" s="25"/>
      <c r="D34" s="1"/>
      <c r="E34" s="1"/>
      <c r="F34" s="1"/>
      <c r="G34" s="1"/>
      <c r="H34" s="26"/>
      <c r="I34" s="25"/>
      <c r="J34" s="1"/>
      <c r="K34" s="1"/>
      <c r="L34" s="1"/>
      <c r="M34" s="1"/>
      <c r="N34" s="26"/>
      <c r="O34" s="25"/>
      <c r="P34" s="1"/>
      <c r="Q34" s="1"/>
      <c r="R34" s="1"/>
      <c r="S34" s="1"/>
      <c r="T34" s="17"/>
      <c r="U34" s="31"/>
      <c r="V34" s="31"/>
      <c r="W34" s="31"/>
      <c r="X34" s="18"/>
    </row>
    <row r="35" spans="1:24" ht="15.75" thickBot="1">
      <c r="A35" s="1">
        <v>30</v>
      </c>
      <c r="B35" s="17">
        <f>IF(DATOS!B34&gt;0,(DATOS!B34),"")</f>
      </c>
      <c r="C35" s="27"/>
      <c r="D35" s="28"/>
      <c r="E35" s="28"/>
      <c r="F35" s="28"/>
      <c r="G35" s="28"/>
      <c r="H35" s="29"/>
      <c r="I35" s="27"/>
      <c r="J35" s="28"/>
      <c r="K35" s="28"/>
      <c r="L35" s="28"/>
      <c r="M35" s="28"/>
      <c r="N35" s="29"/>
      <c r="O35" s="27"/>
      <c r="P35" s="28"/>
      <c r="Q35" s="28"/>
      <c r="R35" s="28"/>
      <c r="S35" s="28"/>
      <c r="T35" s="17"/>
      <c r="U35" s="31"/>
      <c r="V35" s="31"/>
      <c r="W35" s="31"/>
      <c r="X35" s="18"/>
    </row>
  </sheetData>
  <sheetProtection/>
  <mergeCells count="7">
    <mergeCell ref="V2:V4"/>
    <mergeCell ref="W2:W4"/>
    <mergeCell ref="X2:X4"/>
    <mergeCell ref="C1:H1"/>
    <mergeCell ref="I1:N1"/>
    <mergeCell ref="O1:T1"/>
    <mergeCell ref="U2:U4"/>
  </mergeCells>
  <printOptions/>
  <pageMargins left="0.75" right="0.75" top="1" bottom="1" header="0" footer="0"/>
  <pageSetup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15">
    <tabColor rgb="FF66FF66"/>
  </sheetPr>
  <dimension ref="A1:Y35"/>
  <sheetViews>
    <sheetView zoomScalePageLayoutView="0" workbookViewId="0" topLeftCell="K16">
      <selection activeCell="X17" sqref="X17:X19"/>
    </sheetView>
  </sheetViews>
  <sheetFormatPr defaultColWidth="11.421875" defaultRowHeight="15"/>
  <cols>
    <col min="1" max="1" width="6.7109375" style="0" customWidth="1"/>
    <col min="2" max="2" width="33.8515625" style="0" customWidth="1"/>
    <col min="3" max="3" width="16.57421875" style="0" customWidth="1"/>
    <col min="4" max="25" width="8.28125" style="0" customWidth="1"/>
  </cols>
  <sheetData>
    <row r="1" spans="2:24" ht="38.25" customHeight="1" thickBot="1">
      <c r="B1" s="7" t="s">
        <v>17</v>
      </c>
      <c r="C1" s="7"/>
      <c r="D1" s="248" t="s">
        <v>5</v>
      </c>
      <c r="E1" s="249"/>
      <c r="F1" s="249"/>
      <c r="G1" s="249"/>
      <c r="H1" s="249"/>
      <c r="I1" s="250"/>
      <c r="J1" s="248" t="s">
        <v>7</v>
      </c>
      <c r="K1" s="249"/>
      <c r="L1" s="249"/>
      <c r="M1" s="249"/>
      <c r="N1" s="249"/>
      <c r="O1" s="250"/>
      <c r="P1" s="248" t="s">
        <v>6</v>
      </c>
      <c r="Q1" s="249"/>
      <c r="R1" s="249"/>
      <c r="S1" s="249"/>
      <c r="T1" s="249"/>
      <c r="U1" s="250"/>
      <c r="V1" s="16"/>
      <c r="W1" s="16"/>
      <c r="X1" s="16"/>
    </row>
    <row r="2" spans="1:25" ht="28.5">
      <c r="A2" s="1" t="s">
        <v>0</v>
      </c>
      <c r="B2" s="6" t="str">
        <f>IF(DATOS!C2&gt;0,(DATOS!C2),"")</f>
        <v>1º ESO</v>
      </c>
      <c r="C2" s="130"/>
      <c r="D2" s="19" t="s">
        <v>2</v>
      </c>
      <c r="E2" s="15" t="s">
        <v>2</v>
      </c>
      <c r="F2" s="15" t="s">
        <v>2</v>
      </c>
      <c r="G2" s="15" t="s">
        <v>2</v>
      </c>
      <c r="H2" s="15" t="s">
        <v>2</v>
      </c>
      <c r="I2" s="20" t="s">
        <v>2</v>
      </c>
      <c r="J2" s="19" t="s">
        <v>2</v>
      </c>
      <c r="K2" s="15" t="s">
        <v>2</v>
      </c>
      <c r="L2" s="15" t="s">
        <v>2</v>
      </c>
      <c r="M2" s="15" t="s">
        <v>2</v>
      </c>
      <c r="N2" s="15" t="s">
        <v>2</v>
      </c>
      <c r="O2" s="20" t="s">
        <v>2</v>
      </c>
      <c r="P2" s="19" t="s">
        <v>2</v>
      </c>
      <c r="Q2" s="15" t="s">
        <v>2</v>
      </c>
      <c r="R2" s="15" t="s">
        <v>2</v>
      </c>
      <c r="S2" s="15" t="s">
        <v>2</v>
      </c>
      <c r="T2" s="15" t="s">
        <v>2</v>
      </c>
      <c r="U2" s="20" t="s">
        <v>2</v>
      </c>
      <c r="V2" s="242" t="s">
        <v>13</v>
      </c>
      <c r="W2" s="242" t="s">
        <v>14</v>
      </c>
      <c r="X2" s="245" t="s">
        <v>15</v>
      </c>
      <c r="Y2" s="245" t="s">
        <v>16</v>
      </c>
    </row>
    <row r="3" spans="1:25" ht="28.5">
      <c r="A3" s="1"/>
      <c r="B3" s="6"/>
      <c r="C3" s="130"/>
      <c r="D3" s="21"/>
      <c r="E3" s="4"/>
      <c r="F3" s="4"/>
      <c r="G3" s="4"/>
      <c r="H3" s="4"/>
      <c r="I3" s="22"/>
      <c r="J3" s="21"/>
      <c r="K3" s="4"/>
      <c r="L3" s="4"/>
      <c r="M3" s="4"/>
      <c r="N3" s="4"/>
      <c r="O3" s="22"/>
      <c r="P3" s="21"/>
      <c r="Q3" s="4"/>
      <c r="R3" s="4"/>
      <c r="S3" s="4"/>
      <c r="T3" s="4"/>
      <c r="U3" s="22"/>
      <c r="V3" s="243"/>
      <c r="W3" s="243"/>
      <c r="X3" s="246"/>
      <c r="Y3" s="246"/>
    </row>
    <row r="4" spans="1:25" ht="39.75" customHeight="1" thickBot="1">
      <c r="A4" s="1"/>
      <c r="B4" s="6" t="str">
        <f>IF(DATOS!B2&gt;0,(DATOS!B2),"")</f>
        <v>ALUMNOS</v>
      </c>
      <c r="C4" s="130" t="s">
        <v>86</v>
      </c>
      <c r="D4" s="23" t="s">
        <v>9</v>
      </c>
      <c r="E4" s="2" t="s">
        <v>10</v>
      </c>
      <c r="F4" s="2" t="s">
        <v>11</v>
      </c>
      <c r="G4" s="2" t="s">
        <v>12</v>
      </c>
      <c r="H4" s="2" t="s">
        <v>34</v>
      </c>
      <c r="I4" s="24"/>
      <c r="J4" s="23" t="s">
        <v>37</v>
      </c>
      <c r="K4" s="23" t="s">
        <v>38</v>
      </c>
      <c r="L4" s="23" t="s">
        <v>39</v>
      </c>
      <c r="M4" s="23" t="s">
        <v>41</v>
      </c>
      <c r="O4" s="24"/>
      <c r="P4" s="2" t="s">
        <v>42</v>
      </c>
      <c r="Q4" s="2" t="s">
        <v>44</v>
      </c>
      <c r="R4" s="2" t="s">
        <v>43</v>
      </c>
      <c r="S4" s="2" t="s">
        <v>115</v>
      </c>
      <c r="T4" s="2"/>
      <c r="U4" s="24"/>
      <c r="V4" s="244"/>
      <c r="W4" s="244"/>
      <c r="X4" s="247"/>
      <c r="Y4" s="247"/>
    </row>
    <row r="5" spans="1:25" ht="15.75" thickBot="1">
      <c r="A5" s="1">
        <v>1</v>
      </c>
      <c r="B5" s="1">
        <f>IF(DATOS!B3&gt;0,(DATOS!B3),"")</f>
        <v>10</v>
      </c>
      <c r="C5" s="80"/>
      <c r="D5" s="80"/>
      <c r="E5" s="80"/>
      <c r="F5" s="80"/>
      <c r="G5" s="80"/>
      <c r="H5" s="157"/>
      <c r="I5" s="159"/>
      <c r="J5" s="81"/>
      <c r="K5" s="80"/>
      <c r="L5" s="80"/>
      <c r="M5" s="80"/>
      <c r="N5" s="80"/>
      <c r="O5" s="86"/>
      <c r="P5" s="85"/>
      <c r="Q5" s="80"/>
      <c r="R5" s="80"/>
      <c r="S5" s="80"/>
      <c r="T5" s="80"/>
      <c r="U5" s="17"/>
      <c r="V5" s="31" t="e">
        <f>IF(AVERAGE(D5:I5)&gt;0,AVERAGE(D5:I5),"")</f>
        <v>#DIV/0!</v>
      </c>
      <c r="W5" s="31" t="e">
        <f>IF(AVERAGE(J5:O5)&gt;0,AVERAGE(J5:O5),"")</f>
        <v>#DIV/0!</v>
      </c>
      <c r="X5" s="31" t="e">
        <f>IF(AVERAGE(P5:U5)&gt;0,AVERAGE(P5:U5),"")</f>
        <v>#DIV/0!</v>
      </c>
      <c r="Y5" s="18"/>
    </row>
    <row r="6" spans="1:25" ht="15.75" thickBot="1">
      <c r="A6" s="1">
        <v>2</v>
      </c>
      <c r="B6" s="1">
        <f>IF(DATOS!B4&gt;0,(DATOS!B4),"")</f>
        <v>11</v>
      </c>
      <c r="C6" s="80"/>
      <c r="D6" s="80"/>
      <c r="E6" s="80"/>
      <c r="F6" s="80"/>
      <c r="G6" s="80"/>
      <c r="H6" s="157"/>
      <c r="I6" s="159"/>
      <c r="J6" s="85"/>
      <c r="K6" s="80"/>
      <c r="L6" s="80"/>
      <c r="M6" s="80"/>
      <c r="N6" s="80"/>
      <c r="O6" s="86"/>
      <c r="P6" s="85"/>
      <c r="Q6" s="80"/>
      <c r="R6" s="80"/>
      <c r="S6" s="80"/>
      <c r="T6" s="80"/>
      <c r="U6" s="17"/>
      <c r="V6" s="31" t="e">
        <f aca="true" t="shared" si="0" ref="V6:V30">IF(AVERAGE(D6:I6)&gt;0,AVERAGE(D6:I6),"")</f>
        <v>#DIV/0!</v>
      </c>
      <c r="W6" s="31" t="e">
        <f aca="true" t="shared" si="1" ref="W6:W35">IF(AVERAGE(J6:O6)&gt;0,AVERAGE(J6:O6),"")</f>
        <v>#DIV/0!</v>
      </c>
      <c r="X6" s="31" t="e">
        <f aca="true" t="shared" si="2" ref="X6:X35">IF(AVERAGE(P6:U6)&gt;0,AVERAGE(P6:U6),"")</f>
        <v>#DIV/0!</v>
      </c>
      <c r="Y6" s="18"/>
    </row>
    <row r="7" spans="1:25" ht="15.75" thickBot="1">
      <c r="A7" s="1">
        <v>3</v>
      </c>
      <c r="B7" s="1">
        <f>IF(DATOS!B5&gt;0,(DATOS!B5),"")</f>
        <v>12</v>
      </c>
      <c r="C7" s="80"/>
      <c r="D7" s="80"/>
      <c r="E7" s="80"/>
      <c r="F7" s="80"/>
      <c r="G7" s="80"/>
      <c r="H7" s="157"/>
      <c r="I7" s="159"/>
      <c r="J7" s="85"/>
      <c r="K7" s="80"/>
      <c r="L7" s="80"/>
      <c r="M7" s="80"/>
      <c r="N7" s="80"/>
      <c r="O7" s="86"/>
      <c r="P7" s="85"/>
      <c r="Q7" s="80"/>
      <c r="R7" s="80"/>
      <c r="S7" s="80"/>
      <c r="T7" s="80"/>
      <c r="U7" s="17"/>
      <c r="V7" s="31" t="e">
        <f t="shared" si="0"/>
        <v>#DIV/0!</v>
      </c>
      <c r="W7" s="31" t="e">
        <f t="shared" si="1"/>
        <v>#DIV/0!</v>
      </c>
      <c r="X7" s="31" t="e">
        <f t="shared" si="2"/>
        <v>#DIV/0!</v>
      </c>
      <c r="Y7" s="18"/>
    </row>
    <row r="8" spans="1:25" ht="15.75" thickBot="1">
      <c r="A8" s="1">
        <v>4</v>
      </c>
      <c r="B8" s="1">
        <f>IF(DATOS!B6&gt;0,(DATOS!B6),"")</f>
        <v>13</v>
      </c>
      <c r="C8" s="80"/>
      <c r="D8" s="80"/>
      <c r="E8" s="80"/>
      <c r="F8" s="80"/>
      <c r="G8" s="80"/>
      <c r="H8" s="157"/>
      <c r="I8" s="159"/>
      <c r="J8" s="85"/>
      <c r="K8" s="80"/>
      <c r="L8" s="80"/>
      <c r="M8" s="80"/>
      <c r="N8" s="80"/>
      <c r="O8" s="86"/>
      <c r="P8" s="85"/>
      <c r="Q8" s="80"/>
      <c r="R8" s="80"/>
      <c r="S8" s="80"/>
      <c r="T8" s="80"/>
      <c r="U8" s="17"/>
      <c r="V8" s="31" t="e">
        <f t="shared" si="0"/>
        <v>#DIV/0!</v>
      </c>
      <c r="W8" s="31" t="e">
        <f>IF(AVERAGE(J8:O8)&gt;0,AVERAGE(J8:O8),"")</f>
        <v>#DIV/0!</v>
      </c>
      <c r="X8" s="31" t="e">
        <f t="shared" si="2"/>
        <v>#DIV/0!</v>
      </c>
      <c r="Y8" s="18"/>
    </row>
    <row r="9" spans="1:25" ht="15.75" thickBot="1">
      <c r="A9" s="1">
        <v>5</v>
      </c>
      <c r="B9" s="1">
        <f>IF(DATOS!B7&gt;0,(DATOS!B7),"")</f>
        <v>14</v>
      </c>
      <c r="C9" s="80"/>
      <c r="D9" s="80"/>
      <c r="E9" s="80"/>
      <c r="F9" s="80"/>
      <c r="G9" s="80"/>
      <c r="H9" s="157"/>
      <c r="I9" s="159"/>
      <c r="J9" s="85"/>
      <c r="K9" s="80"/>
      <c r="L9" s="80"/>
      <c r="M9" s="80"/>
      <c r="N9" s="80"/>
      <c r="O9" s="86"/>
      <c r="P9" s="85"/>
      <c r="Q9" s="80"/>
      <c r="R9" s="80"/>
      <c r="S9" s="80"/>
      <c r="T9" s="80"/>
      <c r="U9" s="17"/>
      <c r="V9" s="31" t="e">
        <f t="shared" si="0"/>
        <v>#DIV/0!</v>
      </c>
      <c r="W9" s="31" t="e">
        <f t="shared" si="1"/>
        <v>#DIV/0!</v>
      </c>
      <c r="X9" s="31" t="e">
        <f t="shared" si="2"/>
        <v>#DIV/0!</v>
      </c>
      <c r="Y9" s="18"/>
    </row>
    <row r="10" spans="1:25" ht="15.75" thickBot="1">
      <c r="A10" s="1">
        <v>6</v>
      </c>
      <c r="B10" s="1">
        <f>IF(DATOS!B8&gt;0,(DATOS!B8),"")</f>
        <v>15</v>
      </c>
      <c r="C10" s="80"/>
      <c r="D10" s="80"/>
      <c r="E10" s="80"/>
      <c r="F10" s="80"/>
      <c r="G10" s="80"/>
      <c r="H10" s="157"/>
      <c r="I10" s="159"/>
      <c r="J10" s="85"/>
      <c r="K10" s="80"/>
      <c r="L10" s="80"/>
      <c r="M10" s="80"/>
      <c r="N10" s="80"/>
      <c r="O10" s="86"/>
      <c r="P10" s="85"/>
      <c r="Q10" s="80"/>
      <c r="R10" s="80"/>
      <c r="S10" s="80"/>
      <c r="T10" s="80"/>
      <c r="U10" s="17"/>
      <c r="V10" s="31" t="e">
        <f t="shared" si="0"/>
        <v>#DIV/0!</v>
      </c>
      <c r="W10" s="31" t="e">
        <f>IF(AVERAGE(J10:O10)&gt;0,AVERAGE(J10:O10),"")</f>
        <v>#DIV/0!</v>
      </c>
      <c r="X10" s="31" t="e">
        <f t="shared" si="2"/>
        <v>#DIV/0!</v>
      </c>
      <c r="Y10" s="18"/>
    </row>
    <row r="11" spans="1:25" ht="15.75" thickBot="1">
      <c r="A11" s="1">
        <v>7</v>
      </c>
      <c r="B11" s="1">
        <f>IF(DATOS!B9&gt;0,(DATOS!B9),"")</f>
        <v>16</v>
      </c>
      <c r="C11" s="80"/>
      <c r="D11" s="80"/>
      <c r="E11" s="80"/>
      <c r="F11" s="80"/>
      <c r="G11" s="80"/>
      <c r="H11" s="157"/>
      <c r="I11" s="159"/>
      <c r="J11" s="85"/>
      <c r="K11" s="80"/>
      <c r="L11" s="80"/>
      <c r="M11" s="80"/>
      <c r="N11" s="80"/>
      <c r="O11" s="86"/>
      <c r="P11" s="85"/>
      <c r="Q11" s="80"/>
      <c r="R11" s="80"/>
      <c r="S11" s="80"/>
      <c r="T11" s="80"/>
      <c r="U11" s="17"/>
      <c r="V11" s="31" t="e">
        <f t="shared" si="0"/>
        <v>#DIV/0!</v>
      </c>
      <c r="W11" s="31" t="e">
        <f t="shared" si="1"/>
        <v>#DIV/0!</v>
      </c>
      <c r="X11" s="31" t="e">
        <f t="shared" si="2"/>
        <v>#DIV/0!</v>
      </c>
      <c r="Y11" s="18"/>
    </row>
    <row r="12" spans="1:25" ht="15.75" thickBot="1">
      <c r="A12" s="1">
        <v>8</v>
      </c>
      <c r="B12" s="1">
        <f>IF(DATOS!B10&gt;0,(DATOS!B10),"")</f>
        <v>17</v>
      </c>
      <c r="C12" s="80"/>
      <c r="D12" s="80"/>
      <c r="E12" s="80"/>
      <c r="F12" s="80"/>
      <c r="G12" s="80"/>
      <c r="H12" s="157"/>
      <c r="I12" s="159"/>
      <c r="J12" s="85"/>
      <c r="K12" s="80"/>
      <c r="L12" s="80"/>
      <c r="M12" s="80"/>
      <c r="N12" s="80"/>
      <c r="O12" s="86"/>
      <c r="P12" s="85"/>
      <c r="Q12" s="80"/>
      <c r="R12" s="80"/>
      <c r="S12" s="80"/>
      <c r="T12" s="80"/>
      <c r="U12" s="17"/>
      <c r="V12" s="31" t="e">
        <f t="shared" si="0"/>
        <v>#DIV/0!</v>
      </c>
      <c r="W12" s="31" t="e">
        <f t="shared" si="1"/>
        <v>#DIV/0!</v>
      </c>
      <c r="X12" s="31" t="e">
        <f t="shared" si="2"/>
        <v>#DIV/0!</v>
      </c>
      <c r="Y12" s="18"/>
    </row>
    <row r="13" spans="1:25" ht="15.75" thickBot="1">
      <c r="A13" s="1">
        <v>9</v>
      </c>
      <c r="B13" s="1">
        <f>IF(DATOS!B11&gt;0,(DATOS!B11),"")</f>
        <v>18</v>
      </c>
      <c r="C13" s="80"/>
      <c r="D13" s="80"/>
      <c r="E13" s="80"/>
      <c r="F13" s="80"/>
      <c r="G13" s="80"/>
      <c r="H13" s="80"/>
      <c r="I13" s="81"/>
      <c r="J13" s="85"/>
      <c r="K13" s="80"/>
      <c r="L13" s="80"/>
      <c r="M13" s="80"/>
      <c r="N13" s="80"/>
      <c r="O13" s="86"/>
      <c r="P13" s="85"/>
      <c r="Q13" s="80"/>
      <c r="R13" s="80"/>
      <c r="S13" s="80"/>
      <c r="T13" s="80"/>
      <c r="U13" s="17"/>
      <c r="V13" s="31" t="e">
        <f t="shared" si="0"/>
        <v>#DIV/0!</v>
      </c>
      <c r="W13" s="31" t="e">
        <f t="shared" si="1"/>
        <v>#DIV/0!</v>
      </c>
      <c r="X13" s="31" t="e">
        <f t="shared" si="2"/>
        <v>#DIV/0!</v>
      </c>
      <c r="Y13" s="18"/>
    </row>
    <row r="14" spans="1:25" ht="15.75" thickBot="1">
      <c r="A14" s="1">
        <v>10</v>
      </c>
      <c r="B14" s="1">
        <f>IF(DATOS!B12&gt;0,(DATOS!B12),"")</f>
        <v>19</v>
      </c>
      <c r="C14" s="80"/>
      <c r="D14" s="80"/>
      <c r="E14" s="80"/>
      <c r="F14" s="80"/>
      <c r="G14" s="80"/>
      <c r="H14" s="157"/>
      <c r="I14" s="159"/>
      <c r="J14" s="85"/>
      <c r="K14" s="80"/>
      <c r="L14" s="80"/>
      <c r="M14" s="80"/>
      <c r="N14" s="80"/>
      <c r="O14" s="86"/>
      <c r="P14" s="85"/>
      <c r="Q14" s="80"/>
      <c r="R14" s="80"/>
      <c r="S14" s="80"/>
      <c r="T14" s="80"/>
      <c r="U14" s="17"/>
      <c r="V14" s="31" t="e">
        <f t="shared" si="0"/>
        <v>#DIV/0!</v>
      </c>
      <c r="W14" s="31" t="e">
        <f t="shared" si="1"/>
        <v>#DIV/0!</v>
      </c>
      <c r="X14" s="31" t="e">
        <f t="shared" si="2"/>
        <v>#DIV/0!</v>
      </c>
      <c r="Y14" s="18"/>
    </row>
    <row r="15" spans="1:25" ht="15.75" thickBot="1">
      <c r="A15" s="1">
        <v>11</v>
      </c>
      <c r="B15" s="1">
        <f>IF(DATOS!B13&gt;0,(DATOS!B13),"")</f>
        <v>20</v>
      </c>
      <c r="C15" s="80"/>
      <c r="D15" s="80"/>
      <c r="E15" s="80"/>
      <c r="F15" s="80"/>
      <c r="G15" s="80"/>
      <c r="H15" s="157"/>
      <c r="I15" s="159"/>
      <c r="J15" s="85"/>
      <c r="K15" s="80"/>
      <c r="L15" s="80"/>
      <c r="M15" s="80"/>
      <c r="N15" s="80"/>
      <c r="O15" s="86"/>
      <c r="P15" s="85"/>
      <c r="Q15" s="80"/>
      <c r="R15" s="80"/>
      <c r="S15" s="80"/>
      <c r="T15" s="80"/>
      <c r="U15" s="17"/>
      <c r="V15" s="31" t="e">
        <f t="shared" si="0"/>
        <v>#DIV/0!</v>
      </c>
      <c r="W15" s="31" t="e">
        <f t="shared" si="1"/>
        <v>#DIV/0!</v>
      </c>
      <c r="X15" s="31" t="e">
        <f t="shared" si="2"/>
        <v>#DIV/0!</v>
      </c>
      <c r="Y15" s="18"/>
    </row>
    <row r="16" spans="1:25" ht="15.75" thickBot="1">
      <c r="A16" s="1">
        <v>12</v>
      </c>
      <c r="B16" s="1">
        <f>IF(DATOS!B14&gt;0,(DATOS!B14),"")</f>
        <v>21</v>
      </c>
      <c r="C16" s="80"/>
      <c r="D16" s="80"/>
      <c r="E16" s="80"/>
      <c r="F16" s="80"/>
      <c r="G16" s="80"/>
      <c r="H16" s="157"/>
      <c r="I16" s="159"/>
      <c r="J16" s="85"/>
      <c r="K16" s="80"/>
      <c r="L16" s="80"/>
      <c r="M16" s="80"/>
      <c r="N16" s="80"/>
      <c r="O16" s="86"/>
      <c r="P16" s="85"/>
      <c r="Q16" s="80"/>
      <c r="R16" s="80"/>
      <c r="S16" s="80"/>
      <c r="T16" s="80"/>
      <c r="U16" s="17"/>
      <c r="V16" s="31" t="e">
        <f t="shared" si="0"/>
        <v>#DIV/0!</v>
      </c>
      <c r="W16" s="31" t="e">
        <f t="shared" si="1"/>
        <v>#DIV/0!</v>
      </c>
      <c r="X16" s="31" t="e">
        <f t="shared" si="2"/>
        <v>#DIV/0!</v>
      </c>
      <c r="Y16" s="18"/>
    </row>
    <row r="17" spans="1:25" ht="15.75" thickBot="1">
      <c r="A17" s="1">
        <v>13</v>
      </c>
      <c r="B17" s="1">
        <f>IF(DATOS!B15&gt;0,(DATOS!B15),"")</f>
        <v>22</v>
      </c>
      <c r="C17" s="80"/>
      <c r="D17" s="80"/>
      <c r="E17" s="80"/>
      <c r="F17" s="80"/>
      <c r="G17" s="80"/>
      <c r="H17" s="80"/>
      <c r="I17" s="159"/>
      <c r="J17" s="85"/>
      <c r="K17" s="80"/>
      <c r="L17" s="80"/>
      <c r="M17" s="80"/>
      <c r="N17" s="80"/>
      <c r="O17" s="86"/>
      <c r="P17" s="85"/>
      <c r="Q17" s="80"/>
      <c r="R17" s="80"/>
      <c r="S17" s="80"/>
      <c r="T17" s="80"/>
      <c r="U17" s="17"/>
      <c r="V17" s="31" t="e">
        <f t="shared" si="0"/>
        <v>#DIV/0!</v>
      </c>
      <c r="W17" s="31" t="e">
        <f t="shared" si="1"/>
        <v>#DIV/0!</v>
      </c>
      <c r="X17" s="31" t="e">
        <f t="shared" si="2"/>
        <v>#DIV/0!</v>
      </c>
      <c r="Y17" s="18"/>
    </row>
    <row r="18" spans="1:25" ht="15.75" thickBot="1">
      <c r="A18" s="1">
        <v>14</v>
      </c>
      <c r="B18" s="1">
        <f>IF(DATOS!B16&gt;0,(DATOS!B16),"")</f>
        <v>23</v>
      </c>
      <c r="C18" s="80"/>
      <c r="D18" s="80"/>
      <c r="E18" s="80"/>
      <c r="F18" s="80"/>
      <c r="G18" s="80"/>
      <c r="H18" s="157"/>
      <c r="I18" s="159"/>
      <c r="J18" s="85"/>
      <c r="K18" s="80"/>
      <c r="L18" s="80"/>
      <c r="M18" s="80"/>
      <c r="N18" s="80"/>
      <c r="O18" s="86"/>
      <c r="P18" s="85"/>
      <c r="Q18" s="80"/>
      <c r="R18" s="80"/>
      <c r="S18" s="80"/>
      <c r="T18" s="80"/>
      <c r="U18" s="17"/>
      <c r="V18" s="31" t="e">
        <f t="shared" si="0"/>
        <v>#DIV/0!</v>
      </c>
      <c r="W18" s="31" t="e">
        <f>IF(AVERAGE(J18:O18)&gt;0,AVERAGE(J18:O18),"")</f>
        <v>#DIV/0!</v>
      </c>
      <c r="X18" s="31" t="e">
        <f t="shared" si="2"/>
        <v>#DIV/0!</v>
      </c>
      <c r="Y18" s="18"/>
    </row>
    <row r="19" spans="1:25" ht="15.75" thickBot="1">
      <c r="A19" s="1">
        <v>15</v>
      </c>
      <c r="B19" s="1">
        <f>IF(DATOS!B17&gt;0,(DATOS!B17),"")</f>
        <v>24</v>
      </c>
      <c r="C19" s="80"/>
      <c r="D19" s="80"/>
      <c r="E19" s="80"/>
      <c r="F19" s="80"/>
      <c r="G19" s="80"/>
      <c r="H19" s="157"/>
      <c r="I19" s="159"/>
      <c r="J19" s="85"/>
      <c r="K19" s="80"/>
      <c r="L19" s="80"/>
      <c r="M19" s="80"/>
      <c r="N19" s="80"/>
      <c r="O19" s="86"/>
      <c r="P19" s="85"/>
      <c r="Q19" s="80"/>
      <c r="R19" s="80"/>
      <c r="S19" s="80"/>
      <c r="T19" s="80"/>
      <c r="U19" s="17"/>
      <c r="V19" s="31" t="e">
        <f t="shared" si="0"/>
        <v>#DIV/0!</v>
      </c>
      <c r="W19" s="31" t="e">
        <f t="shared" si="1"/>
        <v>#DIV/0!</v>
      </c>
      <c r="X19" s="31" t="e">
        <f t="shared" si="2"/>
        <v>#DIV/0!</v>
      </c>
      <c r="Y19" s="18"/>
    </row>
    <row r="20" spans="1:25" ht="15.75" thickBot="1">
      <c r="A20" s="1">
        <v>16</v>
      </c>
      <c r="B20" s="1">
        <f>IF(DATOS!B18&gt;0,(DATOS!B18),"")</f>
        <v>25</v>
      </c>
      <c r="C20" s="80"/>
      <c r="D20" s="80"/>
      <c r="E20" s="80"/>
      <c r="F20" s="80"/>
      <c r="G20" s="80"/>
      <c r="H20" s="157"/>
      <c r="I20" s="159"/>
      <c r="J20" s="85"/>
      <c r="K20" s="80"/>
      <c r="L20" s="80"/>
      <c r="M20" s="80"/>
      <c r="N20" s="80"/>
      <c r="O20" s="86"/>
      <c r="P20" s="85"/>
      <c r="Q20" s="80"/>
      <c r="R20" s="80"/>
      <c r="S20" s="80"/>
      <c r="T20" s="80"/>
      <c r="U20" s="17"/>
      <c r="V20" s="31" t="e">
        <f t="shared" si="0"/>
        <v>#DIV/0!</v>
      </c>
      <c r="W20" s="31" t="e">
        <f t="shared" si="1"/>
        <v>#DIV/0!</v>
      </c>
      <c r="X20" s="31" t="e">
        <f t="shared" si="2"/>
        <v>#DIV/0!</v>
      </c>
      <c r="Y20" s="18"/>
    </row>
    <row r="21" spans="1:25" ht="15.75" thickBot="1">
      <c r="A21" s="1">
        <v>17</v>
      </c>
      <c r="B21" s="1">
        <f>IF(DATOS!B19&gt;0,(DATOS!B19),"")</f>
        <v>26</v>
      </c>
      <c r="C21" s="80"/>
      <c r="D21" s="80"/>
      <c r="E21" s="80"/>
      <c r="F21" s="80"/>
      <c r="G21" s="80"/>
      <c r="H21" s="157"/>
      <c r="I21" s="159"/>
      <c r="J21" s="85"/>
      <c r="K21" s="80"/>
      <c r="L21" s="80"/>
      <c r="M21" s="80"/>
      <c r="N21" s="80"/>
      <c r="O21" s="86"/>
      <c r="P21" s="85"/>
      <c r="Q21" s="80"/>
      <c r="R21" s="80"/>
      <c r="S21" s="80"/>
      <c r="T21" s="80"/>
      <c r="U21" s="17"/>
      <c r="V21" s="31" t="e">
        <f t="shared" si="0"/>
        <v>#DIV/0!</v>
      </c>
      <c r="W21" s="31" t="e">
        <f t="shared" si="1"/>
        <v>#DIV/0!</v>
      </c>
      <c r="X21" s="31" t="e">
        <f t="shared" si="2"/>
        <v>#DIV/0!</v>
      </c>
      <c r="Y21" s="18"/>
    </row>
    <row r="22" spans="1:25" ht="15.75" thickBot="1">
      <c r="A22" s="1">
        <v>18</v>
      </c>
      <c r="B22" s="1">
        <f>IF(DATOS!B20&gt;0,(DATOS!B20),"")</f>
        <v>27</v>
      </c>
      <c r="C22" s="80"/>
      <c r="D22" s="80"/>
      <c r="E22" s="80"/>
      <c r="F22" s="80"/>
      <c r="G22" s="80"/>
      <c r="H22" s="157"/>
      <c r="I22" s="159"/>
      <c r="J22" s="85"/>
      <c r="K22" s="80"/>
      <c r="L22" s="80"/>
      <c r="M22" s="80"/>
      <c r="N22" s="80"/>
      <c r="O22" s="86"/>
      <c r="P22" s="85"/>
      <c r="Q22" s="80"/>
      <c r="R22" s="80"/>
      <c r="S22" s="80"/>
      <c r="T22" s="80"/>
      <c r="U22" s="17"/>
      <c r="V22" s="31" t="e">
        <f t="shared" si="0"/>
        <v>#DIV/0!</v>
      </c>
      <c r="W22" s="31" t="e">
        <f t="shared" si="1"/>
        <v>#DIV/0!</v>
      </c>
      <c r="X22" s="31" t="e">
        <f t="shared" si="2"/>
        <v>#DIV/0!</v>
      </c>
      <c r="Y22" s="18"/>
    </row>
    <row r="23" spans="1:25" ht="15.75" thickBot="1">
      <c r="A23" s="1">
        <v>19</v>
      </c>
      <c r="B23" s="1">
        <f>IF(DATOS!B21&gt;0,(DATOS!B21),"")</f>
      </c>
      <c r="C23" s="80"/>
      <c r="D23" s="80"/>
      <c r="E23" s="80"/>
      <c r="F23" s="80"/>
      <c r="G23" s="80"/>
      <c r="H23" s="157"/>
      <c r="I23" s="159"/>
      <c r="J23" s="85"/>
      <c r="K23" s="80"/>
      <c r="L23" s="80"/>
      <c r="M23" s="80"/>
      <c r="N23" s="80"/>
      <c r="O23" s="86"/>
      <c r="P23" s="85"/>
      <c r="Q23" s="80"/>
      <c r="R23" s="80"/>
      <c r="S23" s="80"/>
      <c r="T23" s="80"/>
      <c r="U23" s="17"/>
      <c r="V23" s="31" t="e">
        <f t="shared" si="0"/>
        <v>#DIV/0!</v>
      </c>
      <c r="W23" s="31" t="e">
        <f t="shared" si="1"/>
        <v>#DIV/0!</v>
      </c>
      <c r="X23" s="31" t="e">
        <f t="shared" si="2"/>
        <v>#DIV/0!</v>
      </c>
      <c r="Y23" s="18"/>
    </row>
    <row r="24" spans="1:25" ht="15.75" thickBot="1">
      <c r="A24" s="1">
        <v>20</v>
      </c>
      <c r="B24" s="1">
        <f>IF(DATOS!B22&gt;0,(DATOS!B22),"")</f>
      </c>
      <c r="C24" s="80"/>
      <c r="D24" s="80"/>
      <c r="E24" s="80"/>
      <c r="F24" s="80"/>
      <c r="G24" s="80"/>
      <c r="H24" s="157"/>
      <c r="I24" s="159"/>
      <c r="J24" s="85"/>
      <c r="K24" s="80"/>
      <c r="L24" s="80"/>
      <c r="M24" s="80"/>
      <c r="N24" s="80"/>
      <c r="O24" s="86"/>
      <c r="P24" s="85"/>
      <c r="Q24" s="80"/>
      <c r="R24" s="80"/>
      <c r="S24" s="80"/>
      <c r="T24" s="80"/>
      <c r="U24" s="17"/>
      <c r="V24" s="31" t="e">
        <f t="shared" si="0"/>
        <v>#DIV/0!</v>
      </c>
      <c r="W24" s="31" t="e">
        <f t="shared" si="1"/>
        <v>#DIV/0!</v>
      </c>
      <c r="X24" s="31" t="e">
        <f t="shared" si="2"/>
        <v>#DIV/0!</v>
      </c>
      <c r="Y24" s="18"/>
    </row>
    <row r="25" spans="1:25" ht="15.75" thickBot="1">
      <c r="A25" s="1">
        <v>21</v>
      </c>
      <c r="B25" s="1">
        <f>IF(DATOS!B23&gt;0,(DATOS!B23),"")</f>
      </c>
      <c r="C25" s="80"/>
      <c r="D25" s="80"/>
      <c r="E25" s="80"/>
      <c r="F25" s="80"/>
      <c r="G25" s="80"/>
      <c r="H25" s="157"/>
      <c r="I25" s="159"/>
      <c r="J25" s="85"/>
      <c r="K25" s="80"/>
      <c r="L25" s="80"/>
      <c r="M25" s="80"/>
      <c r="N25" s="80"/>
      <c r="O25" s="86"/>
      <c r="P25" s="85"/>
      <c r="Q25" s="80"/>
      <c r="R25" s="80"/>
      <c r="S25" s="80"/>
      <c r="T25" s="80"/>
      <c r="U25" s="17"/>
      <c r="V25" s="31" t="e">
        <f t="shared" si="0"/>
        <v>#DIV/0!</v>
      </c>
      <c r="W25" s="31" t="e">
        <f t="shared" si="1"/>
        <v>#DIV/0!</v>
      </c>
      <c r="X25" s="31" t="e">
        <f t="shared" si="2"/>
        <v>#DIV/0!</v>
      </c>
      <c r="Y25" s="18"/>
    </row>
    <row r="26" spans="1:25" ht="15.75" thickBot="1">
      <c r="A26" s="1">
        <v>22</v>
      </c>
      <c r="B26" s="17">
        <f>IF(DATOS!B24&gt;0,(DATOS!B24),"")</f>
      </c>
      <c r="C26" s="158"/>
      <c r="D26" s="85"/>
      <c r="E26" s="80"/>
      <c r="F26" s="80"/>
      <c r="G26" s="80"/>
      <c r="H26" s="157"/>
      <c r="I26" s="86"/>
      <c r="J26" s="85"/>
      <c r="K26" s="80"/>
      <c r="L26" s="80"/>
      <c r="M26" s="80"/>
      <c r="N26" s="80"/>
      <c r="O26" s="86"/>
      <c r="P26" s="85"/>
      <c r="Q26" s="80"/>
      <c r="R26" s="80"/>
      <c r="S26" s="80"/>
      <c r="T26" s="80"/>
      <c r="U26" s="17"/>
      <c r="V26" s="31" t="e">
        <f t="shared" si="0"/>
        <v>#DIV/0!</v>
      </c>
      <c r="W26" s="31" t="e">
        <f t="shared" si="1"/>
        <v>#DIV/0!</v>
      </c>
      <c r="X26" s="31" t="e">
        <f t="shared" si="2"/>
        <v>#DIV/0!</v>
      </c>
      <c r="Y26" s="18"/>
    </row>
    <row r="27" spans="1:25" ht="15.75" thickBot="1">
      <c r="A27" s="1">
        <v>23</v>
      </c>
      <c r="B27" s="17">
        <f>IF(DATOS!B25&gt;0,(DATOS!B25),"")</f>
      </c>
      <c r="C27" s="158"/>
      <c r="D27" s="85"/>
      <c r="E27" s="80"/>
      <c r="F27" s="80"/>
      <c r="G27" s="80"/>
      <c r="H27" s="157"/>
      <c r="I27" s="86"/>
      <c r="J27" s="85"/>
      <c r="K27" s="80"/>
      <c r="L27" s="80"/>
      <c r="M27" s="80"/>
      <c r="N27" s="80"/>
      <c r="O27" s="86"/>
      <c r="P27" s="85"/>
      <c r="Q27" s="80"/>
      <c r="R27" s="80"/>
      <c r="S27" s="80"/>
      <c r="T27" s="80"/>
      <c r="U27" s="17"/>
      <c r="V27" s="31" t="e">
        <f t="shared" si="0"/>
        <v>#DIV/0!</v>
      </c>
      <c r="W27" s="31" t="e">
        <f t="shared" si="1"/>
        <v>#DIV/0!</v>
      </c>
      <c r="X27" s="31" t="e">
        <f t="shared" si="2"/>
        <v>#DIV/0!</v>
      </c>
      <c r="Y27" s="18"/>
    </row>
    <row r="28" spans="1:25" ht="15.75" thickBot="1">
      <c r="A28" s="1">
        <v>24</v>
      </c>
      <c r="B28" s="17">
        <f>IF(DATOS!B26&gt;0,(DATOS!B26),"")</f>
      </c>
      <c r="C28" s="158"/>
      <c r="D28" s="85"/>
      <c r="E28" s="80"/>
      <c r="F28" s="80"/>
      <c r="G28" s="80"/>
      <c r="H28" s="157"/>
      <c r="I28" s="86"/>
      <c r="J28" s="85"/>
      <c r="K28" s="80"/>
      <c r="L28" s="80"/>
      <c r="M28" s="80"/>
      <c r="N28" s="80"/>
      <c r="O28" s="86"/>
      <c r="P28" s="85"/>
      <c r="Q28" s="80"/>
      <c r="R28" s="80"/>
      <c r="S28" s="80"/>
      <c r="T28" s="80"/>
      <c r="U28" s="17"/>
      <c r="V28" s="31" t="e">
        <f t="shared" si="0"/>
        <v>#DIV/0!</v>
      </c>
      <c r="W28" s="31" t="e">
        <f t="shared" si="1"/>
        <v>#DIV/0!</v>
      </c>
      <c r="X28" s="31" t="e">
        <f t="shared" si="2"/>
        <v>#DIV/0!</v>
      </c>
      <c r="Y28" s="18"/>
    </row>
    <row r="29" spans="1:25" ht="15.75" thickBot="1">
      <c r="A29" s="1">
        <v>25</v>
      </c>
      <c r="B29" s="17">
        <f>IF(DATOS!B27&gt;0,(DATOS!B27),"")</f>
      </c>
      <c r="C29" s="158"/>
      <c r="D29" s="85"/>
      <c r="E29" s="80"/>
      <c r="F29" s="80"/>
      <c r="G29" s="80"/>
      <c r="H29" s="157"/>
      <c r="I29" s="86"/>
      <c r="J29" s="85"/>
      <c r="K29" s="80"/>
      <c r="L29" s="80"/>
      <c r="M29" s="80"/>
      <c r="N29" s="80"/>
      <c r="O29" s="86"/>
      <c r="P29" s="85"/>
      <c r="Q29" s="80"/>
      <c r="R29" s="80"/>
      <c r="S29" s="80"/>
      <c r="T29" s="80"/>
      <c r="U29" s="17"/>
      <c r="V29" s="31" t="e">
        <f t="shared" si="0"/>
        <v>#DIV/0!</v>
      </c>
      <c r="W29" s="31" t="e">
        <f t="shared" si="1"/>
        <v>#DIV/0!</v>
      </c>
      <c r="X29" s="31" t="e">
        <f t="shared" si="2"/>
        <v>#DIV/0!</v>
      </c>
      <c r="Y29" s="18"/>
    </row>
    <row r="30" spans="1:25" ht="15.75" thickBot="1">
      <c r="A30" s="1">
        <v>26</v>
      </c>
      <c r="B30" s="17">
        <f>IF(DATOS!B28&gt;0,(DATOS!B28),"")</f>
      </c>
      <c r="C30" s="158"/>
      <c r="D30" s="85"/>
      <c r="E30" s="80"/>
      <c r="F30" s="80"/>
      <c r="G30" s="80"/>
      <c r="H30" s="80"/>
      <c r="I30" s="86"/>
      <c r="J30" s="85"/>
      <c r="K30" s="81"/>
      <c r="L30" s="80"/>
      <c r="M30" s="80"/>
      <c r="N30" s="80"/>
      <c r="O30" s="86"/>
      <c r="P30" s="85"/>
      <c r="Q30" s="80"/>
      <c r="R30" s="80"/>
      <c r="S30" s="80"/>
      <c r="T30" s="80"/>
      <c r="U30" s="17"/>
      <c r="V30" s="31" t="e">
        <f t="shared" si="0"/>
        <v>#DIV/0!</v>
      </c>
      <c r="W30" s="31" t="e">
        <f t="shared" si="1"/>
        <v>#DIV/0!</v>
      </c>
      <c r="X30" s="31" t="e">
        <f t="shared" si="2"/>
        <v>#DIV/0!</v>
      </c>
      <c r="Y30" s="18"/>
    </row>
    <row r="31" spans="1:25" ht="15.75" thickBot="1">
      <c r="A31" s="1">
        <v>27</v>
      </c>
      <c r="B31" s="17">
        <f>IF(DATOS!B30&gt;0,(DATOS!B30),"")</f>
      </c>
      <c r="C31" s="158"/>
      <c r="D31" s="85"/>
      <c r="E31" s="80"/>
      <c r="F31" s="80"/>
      <c r="G31" s="80"/>
      <c r="H31" s="80"/>
      <c r="I31" s="86"/>
      <c r="J31" s="85"/>
      <c r="K31" s="80"/>
      <c r="L31" s="80"/>
      <c r="M31" s="80"/>
      <c r="N31" s="80"/>
      <c r="O31" s="86"/>
      <c r="P31" s="85"/>
      <c r="Q31" s="80"/>
      <c r="R31" s="80"/>
      <c r="S31" s="80"/>
      <c r="T31" s="80"/>
      <c r="U31" s="17"/>
      <c r="V31" s="31" t="e">
        <f>IF(AVERAGE(D31:F31)&gt;0,AVERAGE(D31:I31),"")</f>
        <v>#DIV/0!</v>
      </c>
      <c r="W31" s="31" t="e">
        <f t="shared" si="1"/>
        <v>#DIV/0!</v>
      </c>
      <c r="X31" s="31" t="e">
        <f t="shared" si="2"/>
        <v>#DIV/0!</v>
      </c>
      <c r="Y31" s="18"/>
    </row>
    <row r="32" spans="1:25" ht="15.75" thickBot="1">
      <c r="A32" s="1">
        <v>28</v>
      </c>
      <c r="B32" s="17">
        <f>IF(DATOS!B31&gt;0,(DATOS!B31),"")</f>
      </c>
      <c r="C32" s="158"/>
      <c r="D32" s="85"/>
      <c r="E32" s="80"/>
      <c r="F32" s="80"/>
      <c r="G32" s="80"/>
      <c r="H32" s="80"/>
      <c r="I32" s="86"/>
      <c r="J32" s="85"/>
      <c r="K32" s="80"/>
      <c r="L32" s="80"/>
      <c r="M32" s="80"/>
      <c r="N32" s="80"/>
      <c r="O32" s="86"/>
      <c r="P32" s="85"/>
      <c r="Q32" s="80"/>
      <c r="R32" s="80"/>
      <c r="S32" s="80"/>
      <c r="T32" s="80"/>
      <c r="U32" s="17"/>
      <c r="V32" s="31" t="e">
        <f>IF(AVERAGE(D32:F32)&gt;0,AVERAGE(D32:I32),"")</f>
        <v>#DIV/0!</v>
      </c>
      <c r="W32" s="31" t="e">
        <f t="shared" si="1"/>
        <v>#DIV/0!</v>
      </c>
      <c r="X32" s="31" t="e">
        <f t="shared" si="2"/>
        <v>#DIV/0!</v>
      </c>
      <c r="Y32" s="18"/>
    </row>
    <row r="33" spans="1:25" ht="15.75" thickBot="1">
      <c r="A33" s="1">
        <v>29</v>
      </c>
      <c r="B33" s="17">
        <f>IF(DATOS!B32&gt;0,(DATOS!B32),"")</f>
      </c>
      <c r="C33" s="131"/>
      <c r="D33" s="85"/>
      <c r="E33" s="80"/>
      <c r="F33" s="80"/>
      <c r="G33" s="80"/>
      <c r="H33" s="80"/>
      <c r="I33" s="86"/>
      <c r="J33" s="85"/>
      <c r="K33" s="80"/>
      <c r="L33" s="80"/>
      <c r="M33" s="80"/>
      <c r="N33" s="80"/>
      <c r="O33" s="86"/>
      <c r="P33" s="85"/>
      <c r="Q33" s="80"/>
      <c r="R33" s="80"/>
      <c r="S33" s="80"/>
      <c r="T33" s="80"/>
      <c r="U33" s="17"/>
      <c r="V33" s="31" t="e">
        <f>AVERAGE(D33:I33)</f>
        <v>#DIV/0!</v>
      </c>
      <c r="W33" s="31" t="e">
        <f t="shared" si="1"/>
        <v>#DIV/0!</v>
      </c>
      <c r="X33" s="31" t="e">
        <f t="shared" si="2"/>
        <v>#DIV/0!</v>
      </c>
      <c r="Y33" s="18"/>
    </row>
    <row r="34" spans="1:25" ht="15.75" thickBot="1">
      <c r="A34" s="1">
        <v>30</v>
      </c>
      <c r="B34" s="17">
        <f>IF(DATOS!B33&gt;0,(DATOS!B33),"")</f>
      </c>
      <c r="C34" s="131"/>
      <c r="D34" s="85"/>
      <c r="E34" s="80"/>
      <c r="F34" s="80"/>
      <c r="G34" s="80"/>
      <c r="H34" s="80"/>
      <c r="I34" s="86"/>
      <c r="J34" s="85"/>
      <c r="K34" s="80"/>
      <c r="L34" s="80"/>
      <c r="M34" s="80"/>
      <c r="N34" s="80"/>
      <c r="O34" s="86"/>
      <c r="P34" s="85"/>
      <c r="Q34" s="80"/>
      <c r="R34" s="80"/>
      <c r="S34" s="80"/>
      <c r="T34" s="80"/>
      <c r="U34" s="17"/>
      <c r="V34" s="31" t="e">
        <f>AVERAGE(D34:I34)</f>
        <v>#DIV/0!</v>
      </c>
      <c r="W34" s="31" t="e">
        <f t="shared" si="1"/>
        <v>#DIV/0!</v>
      </c>
      <c r="X34" s="31" t="e">
        <f t="shared" si="2"/>
        <v>#DIV/0!</v>
      </c>
      <c r="Y34" s="18"/>
    </row>
    <row r="35" spans="1:25" ht="15.75" thickBot="1">
      <c r="A35" s="1">
        <v>30</v>
      </c>
      <c r="B35" s="17">
        <f>IF(DATOS!B34&gt;0,(DATOS!B34),"")</f>
      </c>
      <c r="C35" s="132"/>
      <c r="D35" s="87"/>
      <c r="E35" s="88"/>
      <c r="F35" s="88"/>
      <c r="G35" s="88"/>
      <c r="H35" s="88"/>
      <c r="I35" s="89"/>
      <c r="J35" s="87"/>
      <c r="K35" s="88"/>
      <c r="L35" s="88"/>
      <c r="M35" s="88"/>
      <c r="N35" s="88"/>
      <c r="O35" s="89"/>
      <c r="P35" s="87"/>
      <c r="Q35" s="88"/>
      <c r="R35" s="88"/>
      <c r="S35" s="88"/>
      <c r="T35" s="88"/>
      <c r="U35" s="30"/>
      <c r="V35" s="31" t="e">
        <f>AVERAGE(D35:I35)</f>
        <v>#DIV/0!</v>
      </c>
      <c r="W35" s="31" t="e">
        <f t="shared" si="1"/>
        <v>#DIV/0!</v>
      </c>
      <c r="X35" s="31" t="e">
        <f t="shared" si="2"/>
        <v>#DIV/0!</v>
      </c>
      <c r="Y35" s="18"/>
    </row>
  </sheetData>
  <sheetProtection/>
  <mergeCells count="7">
    <mergeCell ref="W2:W4"/>
    <mergeCell ref="X2:X4"/>
    <mergeCell ref="Y2:Y4"/>
    <mergeCell ref="D1:I1"/>
    <mergeCell ref="J1:O1"/>
    <mergeCell ref="P1:U1"/>
    <mergeCell ref="V2:V4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Hoja16">
    <tabColor rgb="FF00B050"/>
  </sheetPr>
  <dimension ref="A1:AB21"/>
  <sheetViews>
    <sheetView zoomScalePageLayoutView="0" workbookViewId="0" topLeftCell="A10">
      <selection activeCell="C2" sqref="C2"/>
    </sheetView>
  </sheetViews>
  <sheetFormatPr defaultColWidth="11.421875" defaultRowHeight="15"/>
  <cols>
    <col min="1" max="1" width="6.7109375" style="45" customWidth="1"/>
    <col min="2" max="2" width="33.8515625" style="45" customWidth="1"/>
    <col min="3" max="9" width="11.421875" style="45" customWidth="1"/>
    <col min="10" max="10" width="4.7109375" style="0" customWidth="1"/>
    <col min="11" max="11" width="26.421875" style="0" customWidth="1"/>
    <col min="19" max="19" width="4.7109375" style="0" customWidth="1"/>
    <col min="20" max="20" width="28.57421875" style="0" customWidth="1"/>
  </cols>
  <sheetData>
    <row r="1" spans="1:27" ht="135.75" customHeight="1" thickTop="1">
      <c r="A1" s="43"/>
      <c r="B1" s="44" t="str">
        <f>DATOS!$C$2</f>
        <v>1º ESO</v>
      </c>
      <c r="C1" s="32" t="s">
        <v>18</v>
      </c>
      <c r="D1" s="33" t="s">
        <v>32</v>
      </c>
      <c r="E1" s="33" t="s">
        <v>19</v>
      </c>
      <c r="F1" s="33" t="s">
        <v>20</v>
      </c>
      <c r="G1" s="33" t="s">
        <v>31</v>
      </c>
      <c r="H1" s="34"/>
      <c r="I1" s="35" t="s">
        <v>21</v>
      </c>
      <c r="J1" s="44"/>
      <c r="K1" s="44" t="str">
        <f>DATOS!$C$2</f>
        <v>1º ESO</v>
      </c>
      <c r="L1" s="32" t="s">
        <v>18</v>
      </c>
      <c r="M1" s="33" t="s">
        <v>32</v>
      </c>
      <c r="N1" s="33" t="s">
        <v>19</v>
      </c>
      <c r="O1" s="33" t="s">
        <v>20</v>
      </c>
      <c r="P1" s="33" t="s">
        <v>31</v>
      </c>
      <c r="Q1" s="34"/>
      <c r="R1" s="35" t="s">
        <v>21</v>
      </c>
      <c r="S1" s="44"/>
      <c r="T1" s="44" t="str">
        <f>DATOS!$C$2</f>
        <v>1º ESO</v>
      </c>
      <c r="U1" s="32" t="s">
        <v>18</v>
      </c>
      <c r="V1" s="33" t="s">
        <v>32</v>
      </c>
      <c r="W1" s="33" t="s">
        <v>19</v>
      </c>
      <c r="X1" s="33" t="s">
        <v>20</v>
      </c>
      <c r="Y1" s="33" t="s">
        <v>31</v>
      </c>
      <c r="Z1" s="34"/>
      <c r="AA1" s="35" t="s">
        <v>21</v>
      </c>
    </row>
    <row r="2" spans="1:27" ht="44.25" customHeight="1">
      <c r="A2" s="46"/>
      <c r="B2" s="47"/>
      <c r="C2" s="51">
        <v>0.75</v>
      </c>
      <c r="D2" s="52">
        <v>0.1</v>
      </c>
      <c r="E2" s="52">
        <v>0.05</v>
      </c>
      <c r="F2" s="52">
        <v>0.05</v>
      </c>
      <c r="G2" s="52">
        <v>0.05</v>
      </c>
      <c r="H2" s="253" t="s">
        <v>22</v>
      </c>
      <c r="I2" s="37"/>
      <c r="J2" s="47"/>
      <c r="K2" s="47"/>
      <c r="L2" s="36"/>
      <c r="M2" s="49"/>
      <c r="N2" s="49"/>
      <c r="O2" s="49"/>
      <c r="P2" s="49"/>
      <c r="Q2" s="253" t="s">
        <v>22</v>
      </c>
      <c r="R2" s="37"/>
      <c r="S2" s="47"/>
      <c r="T2" s="47"/>
      <c r="U2" s="36"/>
      <c r="V2" s="49"/>
      <c r="W2" s="49"/>
      <c r="X2" s="49"/>
      <c r="Y2" s="49"/>
      <c r="Z2" s="253" t="s">
        <v>22</v>
      </c>
      <c r="AA2" s="37"/>
    </row>
    <row r="3" spans="1:27" ht="36" customHeight="1">
      <c r="A3" s="46"/>
      <c r="B3" s="47"/>
      <c r="C3" s="251" t="s">
        <v>13</v>
      </c>
      <c r="D3" s="252"/>
      <c r="E3" s="252"/>
      <c r="F3" s="252"/>
      <c r="G3" s="252"/>
      <c r="H3" s="254"/>
      <c r="I3" s="38"/>
      <c r="J3" s="47"/>
      <c r="K3" s="47"/>
      <c r="L3" s="251" t="s">
        <v>14</v>
      </c>
      <c r="M3" s="252"/>
      <c r="N3" s="252"/>
      <c r="O3" s="252"/>
      <c r="P3" s="252"/>
      <c r="Q3" s="254"/>
      <c r="R3" s="38"/>
      <c r="S3" s="47"/>
      <c r="T3" s="47"/>
      <c r="U3" s="251" t="s">
        <v>15</v>
      </c>
      <c r="V3" s="252"/>
      <c r="W3" s="252"/>
      <c r="X3" s="252"/>
      <c r="Y3" s="252"/>
      <c r="Z3" s="254"/>
      <c r="AA3" s="38"/>
    </row>
    <row r="4" spans="1:28" ht="15">
      <c r="A4" s="46">
        <f>DATOS!A3</f>
        <v>1</v>
      </c>
      <c r="B4" s="48">
        <f>IF(DATOS!B3&gt;0,(DATOS!B3),"")</f>
        <v>10</v>
      </c>
      <c r="C4" s="60" t="e">
        <f>'NOTAS controles'!V5</f>
        <v>#DIV/0!</v>
      </c>
      <c r="D4" s="39" t="e">
        <f>'C. PROMEDIOS'!K3</f>
        <v>#DIV/0!</v>
      </c>
      <c r="E4" s="185" t="e">
        <f>CADERNO!U5</f>
        <v>#DIV/0!</v>
      </c>
      <c r="F4" s="61" t="e">
        <f>'EJERC 1ª AVALIACIÓN'!AK5</f>
        <v>#VALUE!</v>
      </c>
      <c r="G4" s="39" t="e">
        <f>ACTITUDE!AA4</f>
        <v>#DIV/0!</v>
      </c>
      <c r="H4" s="54" t="e">
        <f>AVERAGE(E4:G4)</f>
        <v>#DIV/0!</v>
      </c>
      <c r="I4" s="37" t="e">
        <f>(C4*$C$2+D4*$D$2+E4*$E$2+F4*$F$2+G4*$G$2)</f>
        <v>#DIV/0!</v>
      </c>
      <c r="J4" s="48">
        <f>DATOS!A3</f>
        <v>1</v>
      </c>
      <c r="K4" s="48">
        <f>IF(DATOS!B3&gt;0,(DATOS!B3),"")</f>
        <v>10</v>
      </c>
      <c r="L4" s="66" t="e">
        <f>'NOTAS controles'!W5</f>
        <v>#DIV/0!</v>
      </c>
      <c r="M4" s="67" t="e">
        <f>'C. PROMEDIOS'!T3</f>
        <v>#DIV/0!</v>
      </c>
      <c r="N4" s="67" t="e">
        <f>CADERNO!V5</f>
        <v>#DIV/0!</v>
      </c>
      <c r="O4" s="68" t="e">
        <f>'EJERC 2ª AVALIACIÓN'!AK5</f>
        <v>#VALUE!</v>
      </c>
      <c r="P4" s="68" t="e">
        <f>ACTITUDE!AB4</f>
        <v>#DIV/0!</v>
      </c>
      <c r="Q4" s="69" t="e">
        <f>AVERAGE(M4:P4)</f>
        <v>#DIV/0!</v>
      </c>
      <c r="R4" s="73" t="e">
        <f>(L4*$C$2+M4*$D$2+N4*$E$2+O4*$F$2+P4*$G$2)</f>
        <v>#DIV/0!</v>
      </c>
      <c r="S4" s="48">
        <f>DATOS!A3</f>
        <v>1</v>
      </c>
      <c r="T4" s="48">
        <f>IF(DATOS!B3&gt;0,(DATOS!B3),"")</f>
        <v>10</v>
      </c>
      <c r="U4" s="60" t="e">
        <f>'NOTAS controles'!X5</f>
        <v>#DIV/0!</v>
      </c>
      <c r="V4" s="75" t="e">
        <f>'C. PROMEDIOS'!AC3</f>
        <v>#DIV/0!</v>
      </c>
      <c r="W4" s="75" t="e">
        <f>CADERNO!W5</f>
        <v>#DIV/0!</v>
      </c>
      <c r="X4" s="61" t="e">
        <f>'EJERC 3ª AVALIACIÓN'!AK6</f>
        <v>#VALUE!</v>
      </c>
      <c r="Y4" s="61" t="e">
        <f>ACTITUDE!AC4</f>
        <v>#DIV/0!</v>
      </c>
      <c r="Z4" s="76" t="e">
        <f>AVERAGE(V4:Y4)</f>
        <v>#DIV/0!</v>
      </c>
      <c r="AA4" s="77" t="e">
        <f>(U4*$C$2+V4*$D$2+W4*$E$2+X4*$F$2+Y4*$G$2)</f>
        <v>#DIV/0!</v>
      </c>
      <c r="AB4" s="57" t="e">
        <f>AVERAGE(I4,AA4)</f>
        <v>#DIV/0!</v>
      </c>
    </row>
    <row r="5" spans="1:28" ht="15">
      <c r="A5" s="46">
        <f>DATOS!A4</f>
        <v>2</v>
      </c>
      <c r="B5" s="48">
        <f>IF(DATOS!B4&gt;0,(DATOS!B4),"")</f>
        <v>11</v>
      </c>
      <c r="C5" s="60" t="e">
        <f>'NOTAS controles'!V6</f>
        <v>#DIV/0!</v>
      </c>
      <c r="D5" s="39" t="e">
        <f>'C. PROMEDIOS'!K4</f>
        <v>#DIV/0!</v>
      </c>
      <c r="E5" s="185" t="e">
        <f>CADERNO!U6</f>
        <v>#DIV/0!</v>
      </c>
      <c r="F5" s="61" t="e">
        <f>'EJERC 1ª AVALIACIÓN'!AK6</f>
        <v>#VALUE!</v>
      </c>
      <c r="G5" s="39" t="e">
        <f>ACTITUDE!AA5</f>
        <v>#DIV/0!</v>
      </c>
      <c r="H5" s="54" t="e">
        <f aca="true" t="shared" si="0" ref="H5:H12">AVERAGE(E5:G5)</f>
        <v>#DIV/0!</v>
      </c>
      <c r="I5" s="37" t="e">
        <f aca="true" t="shared" si="1" ref="I5:I12">(C5*$C$2+D5*$D$2+E5*$E$2+F5*$F$2+G5*$G$2)</f>
        <v>#DIV/0!</v>
      </c>
      <c r="J5" s="48">
        <f>DATOS!A4</f>
        <v>2</v>
      </c>
      <c r="K5" s="48">
        <f>IF(DATOS!B4&gt;0,(DATOS!B4),"")</f>
        <v>11</v>
      </c>
      <c r="L5" s="66" t="e">
        <f>'NOTAS controles'!W6</f>
        <v>#DIV/0!</v>
      </c>
      <c r="M5" s="67" t="e">
        <f>'C. PROMEDIOS'!T4</f>
        <v>#DIV/0!</v>
      </c>
      <c r="N5" s="67" t="e">
        <f>CADERNO!V6</f>
        <v>#DIV/0!</v>
      </c>
      <c r="O5" s="68" t="e">
        <f>'EJERC 2ª AVALIACIÓN'!AK6</f>
        <v>#VALUE!</v>
      </c>
      <c r="P5" s="68" t="e">
        <f>ACTITUDE!AB5</f>
        <v>#DIV/0!</v>
      </c>
      <c r="Q5" s="69" t="e">
        <f aca="true" t="shared" si="2" ref="Q5:Q12">AVERAGE(M5:P5)</f>
        <v>#DIV/0!</v>
      </c>
      <c r="R5" s="73" t="e">
        <f aca="true" t="shared" si="3" ref="R5:R12">(L5*$C$2+M5*$D$2+N5*$E$2+O5*$F$2+P5*$G$2)</f>
        <v>#DIV/0!</v>
      </c>
      <c r="S5" s="48">
        <f>DATOS!A4</f>
        <v>2</v>
      </c>
      <c r="T5" s="48">
        <f>IF(DATOS!B4&gt;0,(DATOS!B4),"")</f>
        <v>11</v>
      </c>
      <c r="U5" s="60" t="e">
        <f>'NOTAS controles'!X6</f>
        <v>#DIV/0!</v>
      </c>
      <c r="V5" s="75" t="e">
        <f>'C. PROMEDIOS'!AC4</f>
        <v>#DIV/0!</v>
      </c>
      <c r="W5" s="75" t="e">
        <f>CADERNO!W6</f>
        <v>#DIV/0!</v>
      </c>
      <c r="X5" s="61" t="e">
        <f>'EJERC 3ª AVALIACIÓN'!AK7</f>
        <v>#VALUE!</v>
      </c>
      <c r="Y5" s="61" t="e">
        <f>ACTITUDE!AC5</f>
        <v>#DIV/0!</v>
      </c>
      <c r="Z5" s="76" t="e">
        <f aca="true" t="shared" si="4" ref="Z5:Z12">AVERAGE(V5:Y5)</f>
        <v>#DIV/0!</v>
      </c>
      <c r="AA5" s="77" t="e">
        <f aca="true" t="shared" si="5" ref="AA5:AA12">(U5*$C$2+V5*$D$2+W5*$E$2+X5*$F$2+Y5*$G$2)</f>
        <v>#DIV/0!</v>
      </c>
      <c r="AB5" s="57" t="e">
        <f aca="true" t="shared" si="6" ref="AB5:AB21">AVERAGE(I5,AA5)</f>
        <v>#DIV/0!</v>
      </c>
    </row>
    <row r="6" spans="1:28" ht="15">
      <c r="A6" s="46">
        <f>DATOS!A5</f>
        <v>3</v>
      </c>
      <c r="B6" s="48">
        <f>IF(DATOS!B5&gt;0,(DATOS!B5),"")</f>
        <v>12</v>
      </c>
      <c r="C6" s="60" t="e">
        <f>'NOTAS controles'!V7</f>
        <v>#DIV/0!</v>
      </c>
      <c r="D6" s="39" t="e">
        <f>'C. PROMEDIOS'!K5</f>
        <v>#DIV/0!</v>
      </c>
      <c r="E6" s="185" t="e">
        <f>CADERNO!U7</f>
        <v>#DIV/0!</v>
      </c>
      <c r="F6" s="61" t="e">
        <f>'EJERC 1ª AVALIACIÓN'!AK7</f>
        <v>#VALUE!</v>
      </c>
      <c r="G6" s="39" t="e">
        <f>ACTITUDE!AA6</f>
        <v>#DIV/0!</v>
      </c>
      <c r="H6" s="54" t="e">
        <f t="shared" si="0"/>
        <v>#DIV/0!</v>
      </c>
      <c r="I6" s="37" t="e">
        <f t="shared" si="1"/>
        <v>#DIV/0!</v>
      </c>
      <c r="J6" s="48">
        <f>DATOS!A5</f>
        <v>3</v>
      </c>
      <c r="K6" s="48">
        <f>IF(DATOS!B5&gt;0,(DATOS!B5),"")</f>
        <v>12</v>
      </c>
      <c r="L6" s="66" t="e">
        <f>'NOTAS controles'!W7</f>
        <v>#DIV/0!</v>
      </c>
      <c r="M6" s="67" t="e">
        <f>'C. PROMEDIOS'!T5</f>
        <v>#DIV/0!</v>
      </c>
      <c r="N6" s="67" t="e">
        <f>CADERNO!V7</f>
        <v>#DIV/0!</v>
      </c>
      <c r="O6" s="68" t="e">
        <f>'EJERC 2ª AVALIACIÓN'!AK7</f>
        <v>#VALUE!</v>
      </c>
      <c r="P6" s="68" t="e">
        <f>ACTITUDE!AB6</f>
        <v>#DIV/0!</v>
      </c>
      <c r="Q6" s="69" t="e">
        <f t="shared" si="2"/>
        <v>#DIV/0!</v>
      </c>
      <c r="R6" s="73" t="e">
        <f t="shared" si="3"/>
        <v>#DIV/0!</v>
      </c>
      <c r="S6" s="48">
        <f>DATOS!A5</f>
        <v>3</v>
      </c>
      <c r="T6" s="48">
        <f>IF(DATOS!B5&gt;0,(DATOS!B5),"")</f>
        <v>12</v>
      </c>
      <c r="U6" s="60" t="e">
        <f>'NOTAS controles'!X7</f>
        <v>#DIV/0!</v>
      </c>
      <c r="V6" s="75" t="e">
        <f>'C. PROMEDIOS'!AC5</f>
        <v>#DIV/0!</v>
      </c>
      <c r="W6" s="75" t="e">
        <f>CADERNO!W7</f>
        <v>#DIV/0!</v>
      </c>
      <c r="X6" s="61" t="e">
        <f>'EJERC 3ª AVALIACIÓN'!AK8</f>
        <v>#VALUE!</v>
      </c>
      <c r="Y6" s="61" t="e">
        <f>ACTITUDE!AC6</f>
        <v>#DIV/0!</v>
      </c>
      <c r="Z6" s="76" t="e">
        <f t="shared" si="4"/>
        <v>#DIV/0!</v>
      </c>
      <c r="AA6" s="77" t="e">
        <f t="shared" si="5"/>
        <v>#DIV/0!</v>
      </c>
      <c r="AB6" s="57" t="e">
        <f t="shared" si="6"/>
        <v>#DIV/0!</v>
      </c>
    </row>
    <row r="7" spans="1:28" ht="15">
      <c r="A7" s="46">
        <f>DATOS!A6</f>
        <v>4</v>
      </c>
      <c r="B7" s="48">
        <f>IF(DATOS!B6&gt;0,(DATOS!B6),"")</f>
        <v>13</v>
      </c>
      <c r="C7" s="60" t="e">
        <f>'NOTAS controles'!V8</f>
        <v>#DIV/0!</v>
      </c>
      <c r="D7" s="39" t="e">
        <f>'C. PROMEDIOS'!K6</f>
        <v>#DIV/0!</v>
      </c>
      <c r="E7" s="185" t="e">
        <f>CADERNO!U8</f>
        <v>#DIV/0!</v>
      </c>
      <c r="F7" s="61" t="e">
        <f>'EJERC 1ª AVALIACIÓN'!AK8</f>
        <v>#VALUE!</v>
      </c>
      <c r="G7" s="39" t="e">
        <f>ACTITUDE!AA7</f>
        <v>#DIV/0!</v>
      </c>
      <c r="H7" s="54" t="e">
        <f t="shared" si="0"/>
        <v>#DIV/0!</v>
      </c>
      <c r="I7" s="37" t="e">
        <f t="shared" si="1"/>
        <v>#DIV/0!</v>
      </c>
      <c r="J7" s="48">
        <f>DATOS!A6</f>
        <v>4</v>
      </c>
      <c r="K7" s="48">
        <f>IF(DATOS!B6&gt;0,(DATOS!B6),"")</f>
        <v>13</v>
      </c>
      <c r="L7" s="66" t="e">
        <f>'NOTAS controles'!W8</f>
        <v>#DIV/0!</v>
      </c>
      <c r="M7" s="67" t="e">
        <f>'C. PROMEDIOS'!T6</f>
        <v>#DIV/0!</v>
      </c>
      <c r="N7" s="67" t="e">
        <f>CADERNO!V8</f>
        <v>#DIV/0!</v>
      </c>
      <c r="O7" s="68" t="e">
        <f>'EJERC 2ª AVALIACIÓN'!AK8</f>
        <v>#VALUE!</v>
      </c>
      <c r="P7" s="68" t="e">
        <f>ACTITUDE!AB7</f>
        <v>#DIV/0!</v>
      </c>
      <c r="Q7" s="69" t="e">
        <f t="shared" si="2"/>
        <v>#DIV/0!</v>
      </c>
      <c r="R7" s="73" t="e">
        <f t="shared" si="3"/>
        <v>#DIV/0!</v>
      </c>
      <c r="S7" s="48">
        <f>DATOS!A6</f>
        <v>4</v>
      </c>
      <c r="T7" s="48">
        <f>IF(DATOS!B6&gt;0,(DATOS!B6),"")</f>
        <v>13</v>
      </c>
      <c r="U7" s="60" t="e">
        <f>'NOTAS controles'!X8</f>
        <v>#DIV/0!</v>
      </c>
      <c r="V7" s="75" t="e">
        <f>'C. PROMEDIOS'!AC6</f>
        <v>#DIV/0!</v>
      </c>
      <c r="W7" s="75" t="e">
        <f>CADERNO!W8</f>
        <v>#DIV/0!</v>
      </c>
      <c r="X7" s="61" t="e">
        <f>'EJERC 3ª AVALIACIÓN'!AK9</f>
        <v>#VALUE!</v>
      </c>
      <c r="Y7" s="61" t="e">
        <f>ACTITUDE!AC7</f>
        <v>#DIV/0!</v>
      </c>
      <c r="Z7" s="76" t="e">
        <f t="shared" si="4"/>
        <v>#DIV/0!</v>
      </c>
      <c r="AA7" s="77" t="e">
        <f t="shared" si="5"/>
        <v>#DIV/0!</v>
      </c>
      <c r="AB7" s="57" t="e">
        <f t="shared" si="6"/>
        <v>#DIV/0!</v>
      </c>
    </row>
    <row r="8" spans="1:28" ht="15">
      <c r="A8" s="46">
        <f>DATOS!A8</f>
        <v>6</v>
      </c>
      <c r="B8" s="48">
        <f>IF(DATOS!B7&gt;0,(DATOS!B7),"")</f>
        <v>14</v>
      </c>
      <c r="C8" s="60" t="e">
        <f>'NOTAS controles'!V9</f>
        <v>#DIV/0!</v>
      </c>
      <c r="D8" s="39" t="e">
        <f>'C. PROMEDIOS'!K7</f>
        <v>#DIV/0!</v>
      </c>
      <c r="E8" s="185" t="e">
        <f>CADERNO!U9</f>
        <v>#DIV/0!</v>
      </c>
      <c r="F8" s="61" t="e">
        <f>'EJERC 1ª AVALIACIÓN'!AK9</f>
        <v>#VALUE!</v>
      </c>
      <c r="G8" s="39" t="e">
        <f>ACTITUDE!AA8</f>
        <v>#DIV/0!</v>
      </c>
      <c r="H8" s="54" t="e">
        <f t="shared" si="0"/>
        <v>#DIV/0!</v>
      </c>
      <c r="I8" s="37" t="e">
        <f>(C8*$C$2+D8*$D$2+E8*$E$2+F8*$F$2+G8*$G$2)</f>
        <v>#DIV/0!</v>
      </c>
      <c r="J8" s="48">
        <f>DATOS!A8</f>
        <v>6</v>
      </c>
      <c r="K8" s="48">
        <f>IF(DATOS!B7&gt;0,(DATOS!B7),"")</f>
        <v>14</v>
      </c>
      <c r="L8" s="66" t="e">
        <f>'NOTAS controles'!W9</f>
        <v>#DIV/0!</v>
      </c>
      <c r="M8" s="67" t="e">
        <f>'C. PROMEDIOS'!T7</f>
        <v>#DIV/0!</v>
      </c>
      <c r="N8" s="67" t="e">
        <f>CADERNO!V9</f>
        <v>#DIV/0!</v>
      </c>
      <c r="O8" s="68" t="e">
        <f>'EJERC 2ª AVALIACIÓN'!AK9</f>
        <v>#VALUE!</v>
      </c>
      <c r="P8" s="68" t="e">
        <f>ACTITUDE!AB8</f>
        <v>#DIV/0!</v>
      </c>
      <c r="Q8" s="69" t="e">
        <f t="shared" si="2"/>
        <v>#DIV/0!</v>
      </c>
      <c r="R8" s="73" t="e">
        <f t="shared" si="3"/>
        <v>#DIV/0!</v>
      </c>
      <c r="S8" s="48">
        <f>DATOS!A7</f>
        <v>5</v>
      </c>
      <c r="T8" s="48">
        <f>IF(DATOS!B7&gt;0,(DATOS!B7),"")</f>
        <v>14</v>
      </c>
      <c r="U8" s="60" t="e">
        <f>'NOTAS controles'!X9</f>
        <v>#DIV/0!</v>
      </c>
      <c r="V8" s="75" t="e">
        <f>'C. PROMEDIOS'!AC7</f>
        <v>#DIV/0!</v>
      </c>
      <c r="W8" s="75" t="e">
        <f>CADERNO!W9</f>
        <v>#DIV/0!</v>
      </c>
      <c r="X8" s="61" t="e">
        <f>'EJERC 3ª AVALIACIÓN'!AK10</f>
        <v>#VALUE!</v>
      </c>
      <c r="Y8" s="61" t="e">
        <f>ACTITUDE!AC8</f>
        <v>#DIV/0!</v>
      </c>
      <c r="Z8" s="76" t="e">
        <f t="shared" si="4"/>
        <v>#DIV/0!</v>
      </c>
      <c r="AA8" s="77" t="e">
        <f t="shared" si="5"/>
        <v>#DIV/0!</v>
      </c>
      <c r="AB8" s="57" t="e">
        <f t="shared" si="6"/>
        <v>#DIV/0!</v>
      </c>
    </row>
    <row r="9" spans="1:28" ht="15">
      <c r="A9" s="46">
        <f>DATOS!A9</f>
        <v>7</v>
      </c>
      <c r="B9" s="48">
        <f>IF(DATOS!B8&gt;0,(DATOS!B8),"")</f>
        <v>15</v>
      </c>
      <c r="C9" s="60" t="e">
        <f>'NOTAS controles'!V10</f>
        <v>#DIV/0!</v>
      </c>
      <c r="D9" s="39" t="e">
        <f>'C. PROMEDIOS'!K8</f>
        <v>#DIV/0!</v>
      </c>
      <c r="E9" s="185" t="e">
        <f>CADERNO!U10</f>
        <v>#DIV/0!</v>
      </c>
      <c r="F9" s="61" t="e">
        <f>'EJERC 1ª AVALIACIÓN'!AK10</f>
        <v>#VALUE!</v>
      </c>
      <c r="G9" s="39" t="e">
        <f>ACTITUDE!AA9</f>
        <v>#DIV/0!</v>
      </c>
      <c r="H9" s="54" t="e">
        <f t="shared" si="0"/>
        <v>#DIV/0!</v>
      </c>
      <c r="I9" s="37" t="e">
        <f t="shared" si="1"/>
        <v>#DIV/0!</v>
      </c>
      <c r="J9" s="48">
        <f>DATOS!A9</f>
        <v>7</v>
      </c>
      <c r="K9" s="48">
        <f>IF(DATOS!B8&gt;0,(DATOS!B8),"")</f>
        <v>15</v>
      </c>
      <c r="L9" s="66" t="e">
        <f>'NOTAS controles'!W10</f>
        <v>#DIV/0!</v>
      </c>
      <c r="M9" s="67" t="e">
        <f>'C. PROMEDIOS'!T8</f>
        <v>#DIV/0!</v>
      </c>
      <c r="N9" s="67" t="e">
        <f>CADERNO!V10</f>
        <v>#DIV/0!</v>
      </c>
      <c r="O9" s="68" t="e">
        <f>'EJERC 2ª AVALIACIÓN'!AK10</f>
        <v>#VALUE!</v>
      </c>
      <c r="P9" s="68" t="e">
        <f>ACTITUDE!AB9</f>
        <v>#DIV/0!</v>
      </c>
      <c r="Q9" s="69" t="e">
        <f t="shared" si="2"/>
        <v>#DIV/0!</v>
      </c>
      <c r="R9" s="73" t="e">
        <f t="shared" si="3"/>
        <v>#DIV/0!</v>
      </c>
      <c r="S9" s="48">
        <f>DATOS!A8</f>
        <v>6</v>
      </c>
      <c r="T9" s="48">
        <f>IF(DATOS!B8&gt;0,(DATOS!B8),"")</f>
        <v>15</v>
      </c>
      <c r="U9" s="60" t="e">
        <f>'NOTAS controles'!X10</f>
        <v>#DIV/0!</v>
      </c>
      <c r="V9" s="75" t="e">
        <f>'C. PROMEDIOS'!AC8</f>
        <v>#DIV/0!</v>
      </c>
      <c r="W9" s="75" t="e">
        <f>CADERNO!W10</f>
        <v>#DIV/0!</v>
      </c>
      <c r="X9" s="61" t="e">
        <f>'EJERC 3ª AVALIACIÓN'!AK11</f>
        <v>#VALUE!</v>
      </c>
      <c r="Y9" s="61" t="e">
        <f>ACTITUDE!AC9</f>
        <v>#DIV/0!</v>
      </c>
      <c r="Z9" s="76" t="e">
        <f t="shared" si="4"/>
        <v>#DIV/0!</v>
      </c>
      <c r="AA9" s="77" t="e">
        <f t="shared" si="5"/>
        <v>#DIV/0!</v>
      </c>
      <c r="AB9" s="57" t="e">
        <f t="shared" si="6"/>
        <v>#DIV/0!</v>
      </c>
    </row>
    <row r="10" spans="1:28" ht="15">
      <c r="A10" s="46">
        <f>DATOS!A10</f>
        <v>8</v>
      </c>
      <c r="B10" s="48">
        <f>IF(DATOS!B9&gt;0,(DATOS!B9),"")</f>
        <v>16</v>
      </c>
      <c r="C10" s="60" t="e">
        <f>'NOTAS controles'!V11</f>
        <v>#DIV/0!</v>
      </c>
      <c r="D10" s="39" t="e">
        <f>'C. PROMEDIOS'!K9</f>
        <v>#DIV/0!</v>
      </c>
      <c r="E10" s="185" t="e">
        <f>CADERNO!U11</f>
        <v>#DIV/0!</v>
      </c>
      <c r="F10" s="61" t="e">
        <f>'EJERC 1ª AVALIACIÓN'!AK11</f>
        <v>#VALUE!</v>
      </c>
      <c r="G10" s="39" t="e">
        <f>ACTITUDE!AA10</f>
        <v>#DIV/0!</v>
      </c>
      <c r="H10" s="54" t="e">
        <f t="shared" si="0"/>
        <v>#DIV/0!</v>
      </c>
      <c r="I10" s="37" t="e">
        <f t="shared" si="1"/>
        <v>#DIV/0!</v>
      </c>
      <c r="J10" s="48">
        <f>DATOS!A10</f>
        <v>8</v>
      </c>
      <c r="K10" s="48">
        <f>IF(DATOS!B9&gt;0,(DATOS!B9),"")</f>
        <v>16</v>
      </c>
      <c r="L10" s="66" t="e">
        <f>'NOTAS controles'!W11</f>
        <v>#DIV/0!</v>
      </c>
      <c r="M10" s="67" t="e">
        <f>'C. PROMEDIOS'!T9</f>
        <v>#DIV/0!</v>
      </c>
      <c r="N10" s="67" t="e">
        <f>CADERNO!V11</f>
        <v>#DIV/0!</v>
      </c>
      <c r="O10" s="68" t="e">
        <f>'EJERC 2ª AVALIACIÓN'!AK11</f>
        <v>#VALUE!</v>
      </c>
      <c r="P10" s="68" t="e">
        <f>ACTITUDE!AB10</f>
        <v>#DIV/0!</v>
      </c>
      <c r="Q10" s="69" t="e">
        <f t="shared" si="2"/>
        <v>#DIV/0!</v>
      </c>
      <c r="R10" s="73" t="e">
        <f t="shared" si="3"/>
        <v>#DIV/0!</v>
      </c>
      <c r="S10" s="48">
        <f>DATOS!A9</f>
        <v>7</v>
      </c>
      <c r="T10" s="48">
        <f>IF(DATOS!B9&gt;0,(DATOS!B9),"")</f>
        <v>16</v>
      </c>
      <c r="U10" s="60" t="e">
        <f>'NOTAS controles'!X11</f>
        <v>#DIV/0!</v>
      </c>
      <c r="V10" s="75" t="e">
        <f>'C. PROMEDIOS'!AC9</f>
        <v>#DIV/0!</v>
      </c>
      <c r="W10" s="75" t="e">
        <f>CADERNO!W11</f>
        <v>#DIV/0!</v>
      </c>
      <c r="X10" s="61" t="e">
        <f>'EJERC 3ª AVALIACIÓN'!AK12</f>
        <v>#VALUE!</v>
      </c>
      <c r="Y10" s="61" t="e">
        <f>ACTITUDE!AC10</f>
        <v>#DIV/0!</v>
      </c>
      <c r="Z10" s="76" t="e">
        <f t="shared" si="4"/>
        <v>#DIV/0!</v>
      </c>
      <c r="AA10" s="77" t="e">
        <f t="shared" si="5"/>
        <v>#DIV/0!</v>
      </c>
      <c r="AB10" s="57" t="e">
        <f t="shared" si="6"/>
        <v>#DIV/0!</v>
      </c>
    </row>
    <row r="11" spans="1:28" ht="15">
      <c r="A11" s="46">
        <f>DATOS!A11</f>
        <v>9</v>
      </c>
      <c r="B11" s="48">
        <f>IF(DATOS!B10&gt;0,(DATOS!B10),"")</f>
        <v>17</v>
      </c>
      <c r="C11" s="60" t="e">
        <f>'NOTAS controles'!V12</f>
        <v>#DIV/0!</v>
      </c>
      <c r="D11" s="39" t="e">
        <f>'C. PROMEDIOS'!K10</f>
        <v>#DIV/0!</v>
      </c>
      <c r="E11" s="185" t="e">
        <f>CADERNO!U12</f>
        <v>#DIV/0!</v>
      </c>
      <c r="F11" s="61" t="e">
        <f>'EJERC 1ª AVALIACIÓN'!AK12</f>
        <v>#VALUE!</v>
      </c>
      <c r="G11" s="39" t="e">
        <f>ACTITUDE!AA11</f>
        <v>#DIV/0!</v>
      </c>
      <c r="H11" s="54" t="e">
        <f t="shared" si="0"/>
        <v>#DIV/0!</v>
      </c>
      <c r="I11" s="37" t="e">
        <f t="shared" si="1"/>
        <v>#DIV/0!</v>
      </c>
      <c r="J11" s="48">
        <f>DATOS!A11</f>
        <v>9</v>
      </c>
      <c r="K11" s="48">
        <f>IF(DATOS!B10&gt;0,(DATOS!B10),"")</f>
        <v>17</v>
      </c>
      <c r="L11" s="66" t="e">
        <f>'NOTAS controles'!W12</f>
        <v>#DIV/0!</v>
      </c>
      <c r="M11" s="67" t="e">
        <f>'C. PROMEDIOS'!T10</f>
        <v>#DIV/0!</v>
      </c>
      <c r="N11" s="67" t="e">
        <f>CADERNO!V12</f>
        <v>#DIV/0!</v>
      </c>
      <c r="O11" s="68" t="e">
        <f>'EJERC 2ª AVALIACIÓN'!AK12</f>
        <v>#VALUE!</v>
      </c>
      <c r="P11" s="68" t="e">
        <f>ACTITUDE!AB11</f>
        <v>#DIV/0!</v>
      </c>
      <c r="Q11" s="69" t="e">
        <f t="shared" si="2"/>
        <v>#DIV/0!</v>
      </c>
      <c r="R11" s="73" t="e">
        <f t="shared" si="3"/>
        <v>#DIV/0!</v>
      </c>
      <c r="S11" s="48">
        <f>DATOS!A10</f>
        <v>8</v>
      </c>
      <c r="T11" s="48">
        <f>IF(DATOS!B10&gt;0,(DATOS!B10),"")</f>
        <v>17</v>
      </c>
      <c r="U11" s="60" t="e">
        <f>'NOTAS controles'!X12</f>
        <v>#DIV/0!</v>
      </c>
      <c r="V11" s="75" t="e">
        <f>'C. PROMEDIOS'!AC10</f>
        <v>#DIV/0!</v>
      </c>
      <c r="W11" s="75" t="e">
        <f>CADERNO!W12</f>
        <v>#DIV/0!</v>
      </c>
      <c r="X11" s="61" t="e">
        <f>'EJERC 3ª AVALIACIÓN'!AK13</f>
        <v>#VALUE!</v>
      </c>
      <c r="Y11" s="61" t="e">
        <f>ACTITUDE!AC11</f>
        <v>#DIV/0!</v>
      </c>
      <c r="Z11" s="76" t="e">
        <f t="shared" si="4"/>
        <v>#DIV/0!</v>
      </c>
      <c r="AA11" s="77" t="e">
        <f t="shared" si="5"/>
        <v>#DIV/0!</v>
      </c>
      <c r="AB11" s="57" t="e">
        <f t="shared" si="6"/>
        <v>#DIV/0!</v>
      </c>
    </row>
    <row r="12" spans="1:28" ht="15">
      <c r="A12" s="46">
        <f>DATOS!A12</f>
        <v>10</v>
      </c>
      <c r="B12" s="48">
        <f>IF(DATOS!B11&gt;0,(DATOS!B11),"")</f>
        <v>18</v>
      </c>
      <c r="C12" s="60" t="e">
        <f>'NOTAS controles'!V13</f>
        <v>#DIV/0!</v>
      </c>
      <c r="D12" s="39" t="e">
        <f>'C. PROMEDIOS'!K11</f>
        <v>#DIV/0!</v>
      </c>
      <c r="E12" s="185" t="e">
        <f>CADERNO!U13</f>
        <v>#DIV/0!</v>
      </c>
      <c r="F12" s="61" t="e">
        <f>'EJERC 1ª AVALIACIÓN'!AK13</f>
        <v>#VALUE!</v>
      </c>
      <c r="G12" s="39" t="e">
        <f>ACTITUDE!AA12</f>
        <v>#DIV/0!</v>
      </c>
      <c r="H12" s="54" t="e">
        <f t="shared" si="0"/>
        <v>#DIV/0!</v>
      </c>
      <c r="I12" s="37" t="e">
        <f t="shared" si="1"/>
        <v>#DIV/0!</v>
      </c>
      <c r="J12" s="48">
        <f>DATOS!A12</f>
        <v>10</v>
      </c>
      <c r="K12" s="48">
        <f>IF(DATOS!B11&gt;0,(DATOS!B11),"")</f>
        <v>18</v>
      </c>
      <c r="L12" s="66" t="e">
        <f>'NOTAS controles'!W13</f>
        <v>#DIV/0!</v>
      </c>
      <c r="M12" s="67" t="e">
        <f>'C. PROMEDIOS'!T11</f>
        <v>#DIV/0!</v>
      </c>
      <c r="N12" s="67" t="e">
        <f>CADERNO!V13</f>
        <v>#DIV/0!</v>
      </c>
      <c r="O12" s="68" t="e">
        <f>'EJERC 2ª AVALIACIÓN'!AK13</f>
        <v>#VALUE!</v>
      </c>
      <c r="P12" s="68" t="e">
        <f>ACTITUDE!AB12</f>
        <v>#DIV/0!</v>
      </c>
      <c r="Q12" s="69" t="e">
        <f t="shared" si="2"/>
        <v>#DIV/0!</v>
      </c>
      <c r="R12" s="73" t="e">
        <f t="shared" si="3"/>
        <v>#DIV/0!</v>
      </c>
      <c r="S12" s="48">
        <f>DATOS!A11</f>
        <v>9</v>
      </c>
      <c r="T12" s="48">
        <f>IF(DATOS!B11&gt;0,(DATOS!B11),"")</f>
        <v>18</v>
      </c>
      <c r="U12" s="60" t="e">
        <f>'NOTAS controles'!X13</f>
        <v>#DIV/0!</v>
      </c>
      <c r="V12" s="75" t="e">
        <f>'C. PROMEDIOS'!AC11</f>
        <v>#DIV/0!</v>
      </c>
      <c r="W12" s="75" t="e">
        <f>CADERNO!W13</f>
        <v>#DIV/0!</v>
      </c>
      <c r="X12" s="61" t="e">
        <f>'EJERC 3ª AVALIACIÓN'!AK14</f>
        <v>#VALUE!</v>
      </c>
      <c r="Y12" s="61" t="e">
        <f>ACTITUDE!AC12</f>
        <v>#DIV/0!</v>
      </c>
      <c r="Z12" s="76" t="e">
        <f t="shared" si="4"/>
        <v>#DIV/0!</v>
      </c>
      <c r="AA12" s="77" t="e">
        <f t="shared" si="5"/>
        <v>#DIV/0!</v>
      </c>
      <c r="AB12" s="57" t="e">
        <f t="shared" si="6"/>
        <v>#DIV/0!</v>
      </c>
    </row>
    <row r="13" spans="1:28" ht="15">
      <c r="A13" s="46">
        <f>DATOS!A13</f>
        <v>11</v>
      </c>
      <c r="B13" s="48">
        <f>IF(DATOS!B12&gt;0,(DATOS!B12),"")</f>
        <v>19</v>
      </c>
      <c r="C13" s="60" t="e">
        <f>'NOTAS controles'!V14</f>
        <v>#DIV/0!</v>
      </c>
      <c r="D13" s="39" t="e">
        <f>'C. PROMEDIOS'!K12</f>
        <v>#DIV/0!</v>
      </c>
      <c r="E13" s="185" t="e">
        <f>CADERNO!U14</f>
        <v>#DIV/0!</v>
      </c>
      <c r="F13" s="61" t="e">
        <f>'EJERC 1ª AVALIACIÓN'!AK14</f>
        <v>#VALUE!</v>
      </c>
      <c r="G13" s="39" t="e">
        <f>ACTITUDE!AA13</f>
        <v>#DIV/0!</v>
      </c>
      <c r="H13" s="54" t="e">
        <f aca="true" t="shared" si="7" ref="H13:H21">AVERAGE(E13:G13)</f>
        <v>#DIV/0!</v>
      </c>
      <c r="I13" s="37" t="e">
        <f aca="true" t="shared" si="8" ref="I13:I21">(C13*$C$2+D13*$D$2+E13*$E$2+F13*$F$2+G13*$G$2)</f>
        <v>#DIV/0!</v>
      </c>
      <c r="J13" s="48">
        <f>DATOS!A13</f>
        <v>11</v>
      </c>
      <c r="K13" s="48">
        <f>IF(DATOS!B12&gt;0,(DATOS!B12),"")</f>
        <v>19</v>
      </c>
      <c r="L13" s="66" t="e">
        <f>'NOTAS controles'!W14</f>
        <v>#DIV/0!</v>
      </c>
      <c r="M13" s="67" t="e">
        <f>'C. PROMEDIOS'!T12</f>
        <v>#DIV/0!</v>
      </c>
      <c r="N13" s="67" t="e">
        <f>CADERNO!V14</f>
        <v>#DIV/0!</v>
      </c>
      <c r="O13" s="68" t="e">
        <f>'EJERC 2ª AVALIACIÓN'!AK14</f>
        <v>#VALUE!</v>
      </c>
      <c r="P13" s="68" t="e">
        <f>ACTITUDE!AB13</f>
        <v>#DIV/0!</v>
      </c>
      <c r="Q13" s="69" t="e">
        <f aca="true" t="shared" si="9" ref="Q13:Q21">AVERAGE(M13:P13)</f>
        <v>#DIV/0!</v>
      </c>
      <c r="R13" s="73" t="e">
        <f aca="true" t="shared" si="10" ref="R13:R21">(L13*$C$2+M13*$D$2+N13*$E$2+O13*$F$2+P13*$G$2)</f>
        <v>#DIV/0!</v>
      </c>
      <c r="S13" s="48">
        <f>DATOS!A12</f>
        <v>10</v>
      </c>
      <c r="T13" s="48">
        <f>IF(DATOS!B12&gt;0,(DATOS!B12),"")</f>
        <v>19</v>
      </c>
      <c r="U13" s="60" t="e">
        <f>'NOTAS controles'!X14</f>
        <v>#DIV/0!</v>
      </c>
      <c r="V13" s="75" t="e">
        <f>'C. PROMEDIOS'!AC12</f>
        <v>#DIV/0!</v>
      </c>
      <c r="W13" s="75" t="e">
        <f>CADERNO!W14</f>
        <v>#DIV/0!</v>
      </c>
      <c r="X13" s="61" t="e">
        <f>'EJERC 3ª AVALIACIÓN'!AK15</f>
        <v>#VALUE!</v>
      </c>
      <c r="Y13" s="61" t="e">
        <f>ACTITUDE!AC13</f>
        <v>#DIV/0!</v>
      </c>
      <c r="Z13" s="76" t="e">
        <f aca="true" t="shared" si="11" ref="Z13:Z21">AVERAGE(V13:Y13)</f>
        <v>#DIV/0!</v>
      </c>
      <c r="AA13" s="77" t="e">
        <f aca="true" t="shared" si="12" ref="AA13:AA21">(U13*$C$2+V13*$D$2+W13*$E$2+X13*$F$2+Y13*$G$2)</f>
        <v>#DIV/0!</v>
      </c>
      <c r="AB13" s="57" t="e">
        <f t="shared" si="6"/>
        <v>#DIV/0!</v>
      </c>
    </row>
    <row r="14" spans="1:28" ht="15">
      <c r="A14" s="46">
        <f>DATOS!A14</f>
        <v>12</v>
      </c>
      <c r="B14" s="48">
        <f>IF(DATOS!B13&gt;0,(DATOS!B13),"")</f>
        <v>20</v>
      </c>
      <c r="C14" s="60" t="e">
        <f>'NOTAS controles'!V15</f>
        <v>#DIV/0!</v>
      </c>
      <c r="D14" s="39" t="e">
        <f>'C. PROMEDIOS'!K13</f>
        <v>#DIV/0!</v>
      </c>
      <c r="E14" s="185" t="e">
        <f>CADERNO!U15</f>
        <v>#DIV/0!</v>
      </c>
      <c r="F14" s="61" t="e">
        <f>'EJERC 1ª AVALIACIÓN'!AK15</f>
        <v>#VALUE!</v>
      </c>
      <c r="G14" s="39" t="e">
        <f>ACTITUDE!AA14</f>
        <v>#DIV/0!</v>
      </c>
      <c r="H14" s="54" t="e">
        <f t="shared" si="7"/>
        <v>#DIV/0!</v>
      </c>
      <c r="I14" s="37" t="e">
        <f t="shared" si="8"/>
        <v>#DIV/0!</v>
      </c>
      <c r="J14" s="48">
        <f>DATOS!A14</f>
        <v>12</v>
      </c>
      <c r="K14" s="48">
        <f>IF(DATOS!B13&gt;0,(DATOS!B13),"")</f>
        <v>20</v>
      </c>
      <c r="L14" s="66" t="e">
        <f>'NOTAS controles'!W15</f>
        <v>#DIV/0!</v>
      </c>
      <c r="M14" s="67" t="e">
        <f>'C. PROMEDIOS'!T13</f>
        <v>#DIV/0!</v>
      </c>
      <c r="N14" s="67" t="e">
        <f>CADERNO!V15</f>
        <v>#DIV/0!</v>
      </c>
      <c r="O14" s="68" t="e">
        <f>'EJERC 2ª AVALIACIÓN'!AK15</f>
        <v>#VALUE!</v>
      </c>
      <c r="P14" s="68" t="e">
        <f>ACTITUDE!AB14</f>
        <v>#DIV/0!</v>
      </c>
      <c r="Q14" s="69" t="e">
        <f t="shared" si="9"/>
        <v>#DIV/0!</v>
      </c>
      <c r="R14" s="73" t="e">
        <f t="shared" si="10"/>
        <v>#DIV/0!</v>
      </c>
      <c r="S14" s="48">
        <f>DATOS!A13</f>
        <v>11</v>
      </c>
      <c r="T14" s="48">
        <f>IF(DATOS!B13&gt;0,(DATOS!B13),"")</f>
        <v>20</v>
      </c>
      <c r="U14" s="60" t="e">
        <f>'NOTAS controles'!X15</f>
        <v>#DIV/0!</v>
      </c>
      <c r="V14" s="75" t="e">
        <f>'C. PROMEDIOS'!AC13</f>
        <v>#DIV/0!</v>
      </c>
      <c r="W14" s="75" t="e">
        <f>CADERNO!W15</f>
        <v>#DIV/0!</v>
      </c>
      <c r="X14" s="61" t="e">
        <f>'EJERC 3ª AVALIACIÓN'!AK16</f>
        <v>#VALUE!</v>
      </c>
      <c r="Y14" s="61" t="e">
        <f>ACTITUDE!AC14</f>
        <v>#DIV/0!</v>
      </c>
      <c r="Z14" s="76" t="e">
        <f t="shared" si="11"/>
        <v>#DIV/0!</v>
      </c>
      <c r="AA14" s="77" t="e">
        <f t="shared" si="12"/>
        <v>#DIV/0!</v>
      </c>
      <c r="AB14" s="57" t="e">
        <f t="shared" si="6"/>
        <v>#DIV/0!</v>
      </c>
    </row>
    <row r="15" spans="1:28" ht="15">
      <c r="A15" s="46">
        <f>DATOS!A15</f>
        <v>13</v>
      </c>
      <c r="B15" s="48">
        <f>IF(DATOS!B14&gt;0,(DATOS!B14),"")</f>
        <v>21</v>
      </c>
      <c r="C15" s="60" t="e">
        <f>'NOTAS controles'!V16</f>
        <v>#DIV/0!</v>
      </c>
      <c r="D15" s="39" t="e">
        <f>'C. PROMEDIOS'!K14</f>
        <v>#DIV/0!</v>
      </c>
      <c r="E15" s="185" t="e">
        <f>CADERNO!U16</f>
        <v>#DIV/0!</v>
      </c>
      <c r="F15" s="61" t="e">
        <f>'EJERC 1ª AVALIACIÓN'!AK16</f>
        <v>#VALUE!</v>
      </c>
      <c r="G15" s="39" t="e">
        <f>ACTITUDE!AA15</f>
        <v>#DIV/0!</v>
      </c>
      <c r="H15" s="54" t="e">
        <f t="shared" si="7"/>
        <v>#DIV/0!</v>
      </c>
      <c r="I15" s="37" t="e">
        <f t="shared" si="8"/>
        <v>#DIV/0!</v>
      </c>
      <c r="J15" s="48">
        <f>DATOS!A15</f>
        <v>13</v>
      </c>
      <c r="K15" s="48">
        <f>IF(DATOS!B14&gt;0,(DATOS!B14),"")</f>
        <v>21</v>
      </c>
      <c r="L15" s="66" t="e">
        <f>'NOTAS controles'!W16</f>
        <v>#DIV/0!</v>
      </c>
      <c r="M15" s="67" t="e">
        <f>'C. PROMEDIOS'!T14</f>
        <v>#DIV/0!</v>
      </c>
      <c r="N15" s="67" t="e">
        <f>CADERNO!V16</f>
        <v>#DIV/0!</v>
      </c>
      <c r="O15" s="68" t="e">
        <f>'EJERC 2ª AVALIACIÓN'!AK16</f>
        <v>#VALUE!</v>
      </c>
      <c r="P15" s="68" t="e">
        <f>ACTITUDE!AB15</f>
        <v>#DIV/0!</v>
      </c>
      <c r="Q15" s="69" t="e">
        <f t="shared" si="9"/>
        <v>#DIV/0!</v>
      </c>
      <c r="R15" s="73" t="e">
        <f t="shared" si="10"/>
        <v>#DIV/0!</v>
      </c>
      <c r="S15" s="48">
        <f>DATOS!A14</f>
        <v>12</v>
      </c>
      <c r="T15" s="48">
        <f>IF(DATOS!B14&gt;0,(DATOS!B14),"")</f>
        <v>21</v>
      </c>
      <c r="U15" s="60" t="e">
        <f>'NOTAS controles'!X16</f>
        <v>#DIV/0!</v>
      </c>
      <c r="V15" s="75" t="e">
        <f>'C. PROMEDIOS'!AC14</f>
        <v>#DIV/0!</v>
      </c>
      <c r="W15" s="75" t="e">
        <f>CADERNO!W16</f>
        <v>#DIV/0!</v>
      </c>
      <c r="X15" s="61" t="e">
        <f>'EJERC 3ª AVALIACIÓN'!AK17</f>
        <v>#VALUE!</v>
      </c>
      <c r="Y15" s="61" t="e">
        <f>ACTITUDE!AC15</f>
        <v>#DIV/0!</v>
      </c>
      <c r="Z15" s="76" t="e">
        <f t="shared" si="11"/>
        <v>#DIV/0!</v>
      </c>
      <c r="AA15" s="77" t="e">
        <f t="shared" si="12"/>
        <v>#DIV/0!</v>
      </c>
      <c r="AB15" s="57" t="e">
        <f t="shared" si="6"/>
        <v>#DIV/0!</v>
      </c>
    </row>
    <row r="16" spans="1:28" ht="15">
      <c r="A16" s="46">
        <f>DATOS!A16</f>
        <v>14</v>
      </c>
      <c r="B16" s="48">
        <f>IF(DATOS!B15&gt;0,(DATOS!B15),"")</f>
        <v>22</v>
      </c>
      <c r="C16" s="60" t="e">
        <f>'NOTAS controles'!V17</f>
        <v>#DIV/0!</v>
      </c>
      <c r="D16" s="39" t="e">
        <f>'C. PROMEDIOS'!K15</f>
        <v>#DIV/0!</v>
      </c>
      <c r="E16" s="185" t="e">
        <f>CADERNO!U17</f>
        <v>#DIV/0!</v>
      </c>
      <c r="F16" s="61" t="e">
        <f>'EJERC 1ª AVALIACIÓN'!AK17</f>
        <v>#VALUE!</v>
      </c>
      <c r="G16" s="39" t="e">
        <f>ACTITUDE!AA16</f>
        <v>#DIV/0!</v>
      </c>
      <c r="H16" s="54" t="e">
        <f t="shared" si="7"/>
        <v>#DIV/0!</v>
      </c>
      <c r="I16" s="37" t="e">
        <f t="shared" si="8"/>
        <v>#DIV/0!</v>
      </c>
      <c r="J16" s="48">
        <f>DATOS!A16</f>
        <v>14</v>
      </c>
      <c r="K16" s="48">
        <f>IF(DATOS!B15&gt;0,(DATOS!B15),"")</f>
        <v>22</v>
      </c>
      <c r="L16" s="66" t="e">
        <f>'NOTAS controles'!W17</f>
        <v>#DIV/0!</v>
      </c>
      <c r="M16" s="67" t="e">
        <f>'C. PROMEDIOS'!T15</f>
        <v>#DIV/0!</v>
      </c>
      <c r="N16" s="67" t="e">
        <f>CADERNO!V17</f>
        <v>#DIV/0!</v>
      </c>
      <c r="O16" s="68" t="e">
        <f>'EJERC 2ª AVALIACIÓN'!AK17</f>
        <v>#VALUE!</v>
      </c>
      <c r="P16" s="68" t="e">
        <f>ACTITUDE!AB16</f>
        <v>#DIV/0!</v>
      </c>
      <c r="Q16" s="69" t="e">
        <f t="shared" si="9"/>
        <v>#DIV/0!</v>
      </c>
      <c r="R16" s="73" t="e">
        <f t="shared" si="10"/>
        <v>#DIV/0!</v>
      </c>
      <c r="S16" s="48">
        <f>DATOS!A15</f>
        <v>13</v>
      </c>
      <c r="T16" s="48">
        <f>IF(DATOS!B15&gt;0,(DATOS!B15),"")</f>
        <v>22</v>
      </c>
      <c r="U16" s="60" t="e">
        <f>'NOTAS controles'!X17</f>
        <v>#DIV/0!</v>
      </c>
      <c r="V16" s="75" t="e">
        <f>'C. PROMEDIOS'!AC15</f>
        <v>#DIV/0!</v>
      </c>
      <c r="W16" s="75" t="e">
        <f>CADERNO!W17</f>
        <v>#DIV/0!</v>
      </c>
      <c r="X16" s="61" t="e">
        <f>'EJERC 3ª AVALIACIÓN'!AK18</f>
        <v>#VALUE!</v>
      </c>
      <c r="Y16" s="61" t="e">
        <f>ACTITUDE!AC16</f>
        <v>#DIV/0!</v>
      </c>
      <c r="Z16" s="76" t="e">
        <f t="shared" si="11"/>
        <v>#DIV/0!</v>
      </c>
      <c r="AA16" s="77" t="e">
        <f t="shared" si="12"/>
        <v>#DIV/0!</v>
      </c>
      <c r="AB16" s="57" t="e">
        <f t="shared" si="6"/>
        <v>#DIV/0!</v>
      </c>
    </row>
    <row r="17" spans="1:28" ht="15">
      <c r="A17" s="46">
        <f>DATOS!A17</f>
        <v>15</v>
      </c>
      <c r="B17" s="48">
        <f>IF(DATOS!B16&gt;0,(DATOS!B16),"")</f>
        <v>23</v>
      </c>
      <c r="C17" s="60" t="e">
        <f>'NOTAS controles'!V18</f>
        <v>#DIV/0!</v>
      </c>
      <c r="D17" s="39" t="e">
        <f>'C. PROMEDIOS'!K16</f>
        <v>#DIV/0!</v>
      </c>
      <c r="E17" s="185" t="e">
        <f>CADERNO!U18</f>
        <v>#DIV/0!</v>
      </c>
      <c r="F17" s="61" t="e">
        <f>'EJERC 1ª AVALIACIÓN'!AK18</f>
        <v>#VALUE!</v>
      </c>
      <c r="G17" s="39" t="e">
        <f>ACTITUDE!AA17</f>
        <v>#DIV/0!</v>
      </c>
      <c r="H17" s="54" t="e">
        <f t="shared" si="7"/>
        <v>#DIV/0!</v>
      </c>
      <c r="I17" s="37" t="e">
        <f t="shared" si="8"/>
        <v>#DIV/0!</v>
      </c>
      <c r="J17" s="48">
        <f>DATOS!A17</f>
        <v>15</v>
      </c>
      <c r="K17" s="48">
        <f>IF(DATOS!B16&gt;0,(DATOS!B16),"")</f>
        <v>23</v>
      </c>
      <c r="L17" s="66" t="e">
        <f>'NOTAS controles'!W18</f>
        <v>#DIV/0!</v>
      </c>
      <c r="M17" s="67" t="e">
        <f>'C. PROMEDIOS'!T16</f>
        <v>#DIV/0!</v>
      </c>
      <c r="N17" s="67" t="e">
        <f>CADERNO!V18</f>
        <v>#DIV/0!</v>
      </c>
      <c r="O17" s="68" t="e">
        <f>'EJERC 2ª AVALIACIÓN'!AK18</f>
        <v>#VALUE!</v>
      </c>
      <c r="P17" s="68" t="e">
        <f>ACTITUDE!AB17</f>
        <v>#DIV/0!</v>
      </c>
      <c r="Q17" s="69" t="e">
        <f t="shared" si="9"/>
        <v>#DIV/0!</v>
      </c>
      <c r="R17" s="73" t="e">
        <f t="shared" si="10"/>
        <v>#DIV/0!</v>
      </c>
      <c r="S17" s="48">
        <f>DATOS!A16</f>
        <v>14</v>
      </c>
      <c r="T17" s="48">
        <f>IF(DATOS!B16&gt;0,(DATOS!B16),"")</f>
        <v>23</v>
      </c>
      <c r="U17" s="60" t="e">
        <f>'NOTAS controles'!X18</f>
        <v>#DIV/0!</v>
      </c>
      <c r="V17" s="75" t="e">
        <f>'C. PROMEDIOS'!AC16</f>
        <v>#DIV/0!</v>
      </c>
      <c r="W17" s="75" t="e">
        <f>CADERNO!W18</f>
        <v>#DIV/0!</v>
      </c>
      <c r="X17" s="61" t="e">
        <f>'EJERC 3ª AVALIACIÓN'!AK19</f>
        <v>#VALUE!</v>
      </c>
      <c r="Y17" s="61" t="e">
        <f>ACTITUDE!AC17</f>
        <v>#DIV/0!</v>
      </c>
      <c r="Z17" s="76" t="e">
        <f t="shared" si="11"/>
        <v>#DIV/0!</v>
      </c>
      <c r="AA17" s="77" t="e">
        <f t="shared" si="12"/>
        <v>#DIV/0!</v>
      </c>
      <c r="AB17" s="57" t="e">
        <f t="shared" si="6"/>
        <v>#DIV/0!</v>
      </c>
    </row>
    <row r="18" spans="1:28" ht="15">
      <c r="A18" s="46">
        <f>DATOS!A18</f>
        <v>16</v>
      </c>
      <c r="B18" s="48">
        <f>IF(DATOS!B17&gt;0,(DATOS!B17),"")</f>
        <v>24</v>
      </c>
      <c r="C18" s="60" t="e">
        <f>'NOTAS controles'!V19</f>
        <v>#DIV/0!</v>
      </c>
      <c r="D18" s="39" t="e">
        <f>'C. PROMEDIOS'!K17</f>
        <v>#DIV/0!</v>
      </c>
      <c r="E18" s="185" t="e">
        <f>CADERNO!U19</f>
        <v>#DIV/0!</v>
      </c>
      <c r="F18" s="61" t="e">
        <f>'EJERC 1ª AVALIACIÓN'!AK19</f>
        <v>#VALUE!</v>
      </c>
      <c r="G18" s="39" t="e">
        <f>ACTITUDE!AA18</f>
        <v>#DIV/0!</v>
      </c>
      <c r="H18" s="54" t="e">
        <f t="shared" si="7"/>
        <v>#DIV/0!</v>
      </c>
      <c r="I18" s="37" t="e">
        <f t="shared" si="8"/>
        <v>#DIV/0!</v>
      </c>
      <c r="J18" s="48">
        <f>DATOS!A18</f>
        <v>16</v>
      </c>
      <c r="K18" s="48">
        <f>IF(DATOS!B17&gt;0,(DATOS!B17),"")</f>
        <v>24</v>
      </c>
      <c r="L18" s="66" t="e">
        <f>'NOTAS controles'!W19</f>
        <v>#DIV/0!</v>
      </c>
      <c r="M18" s="67" t="e">
        <f>'C. PROMEDIOS'!T17</f>
        <v>#DIV/0!</v>
      </c>
      <c r="N18" s="67" t="e">
        <f>CADERNO!V19</f>
        <v>#DIV/0!</v>
      </c>
      <c r="O18" s="68" t="e">
        <f>'EJERC 2ª AVALIACIÓN'!AK19</f>
        <v>#VALUE!</v>
      </c>
      <c r="P18" s="68" t="e">
        <f>ACTITUDE!AB18</f>
        <v>#DIV/0!</v>
      </c>
      <c r="Q18" s="69" t="e">
        <f t="shared" si="9"/>
        <v>#DIV/0!</v>
      </c>
      <c r="R18" s="73" t="e">
        <f t="shared" si="10"/>
        <v>#DIV/0!</v>
      </c>
      <c r="S18" s="48">
        <f>DATOS!A17</f>
        <v>15</v>
      </c>
      <c r="T18" s="48">
        <f>IF(DATOS!B17&gt;0,(DATOS!B17),"")</f>
        <v>24</v>
      </c>
      <c r="U18" s="60" t="e">
        <f>'NOTAS controles'!X19</f>
        <v>#DIV/0!</v>
      </c>
      <c r="V18" s="75" t="e">
        <f>'C. PROMEDIOS'!AC17</f>
        <v>#DIV/0!</v>
      </c>
      <c r="W18" s="75" t="e">
        <f>CADERNO!W19</f>
        <v>#DIV/0!</v>
      </c>
      <c r="X18" s="61" t="e">
        <f>'EJERC 3ª AVALIACIÓN'!AK20</f>
        <v>#VALUE!</v>
      </c>
      <c r="Y18" s="61" t="e">
        <f>ACTITUDE!AC18</f>
        <v>#DIV/0!</v>
      </c>
      <c r="Z18" s="76" t="e">
        <f t="shared" si="11"/>
        <v>#DIV/0!</v>
      </c>
      <c r="AA18" s="77" t="e">
        <f t="shared" si="12"/>
        <v>#DIV/0!</v>
      </c>
      <c r="AB18" s="57" t="e">
        <f t="shared" si="6"/>
        <v>#DIV/0!</v>
      </c>
    </row>
    <row r="19" spans="1:28" ht="15">
      <c r="A19" s="46">
        <f>DATOS!A19</f>
        <v>17</v>
      </c>
      <c r="B19" s="48">
        <f>IF(DATOS!B18&gt;0,(DATOS!B18),"")</f>
        <v>25</v>
      </c>
      <c r="C19" s="60" t="e">
        <f>'NOTAS controles'!V20</f>
        <v>#DIV/0!</v>
      </c>
      <c r="D19" s="39" t="e">
        <f>'C. PROMEDIOS'!K18</f>
        <v>#DIV/0!</v>
      </c>
      <c r="E19" s="185" t="e">
        <f>CADERNO!U20</f>
        <v>#DIV/0!</v>
      </c>
      <c r="F19" s="61" t="e">
        <f>'EJERC 1ª AVALIACIÓN'!AK20</f>
        <v>#VALUE!</v>
      </c>
      <c r="G19" s="39" t="e">
        <f>ACTITUDE!AA19</f>
        <v>#DIV/0!</v>
      </c>
      <c r="H19" s="54" t="e">
        <f t="shared" si="7"/>
        <v>#DIV/0!</v>
      </c>
      <c r="I19" s="37" t="e">
        <f t="shared" si="8"/>
        <v>#DIV/0!</v>
      </c>
      <c r="J19" s="48">
        <f>DATOS!A19</f>
        <v>17</v>
      </c>
      <c r="K19" s="48">
        <f>IF(DATOS!B18&gt;0,(DATOS!B18),"")</f>
        <v>25</v>
      </c>
      <c r="L19" s="66" t="e">
        <f>'NOTAS controles'!W20</f>
        <v>#DIV/0!</v>
      </c>
      <c r="M19" s="67" t="e">
        <f>'C. PROMEDIOS'!T18</f>
        <v>#DIV/0!</v>
      </c>
      <c r="N19" s="67" t="e">
        <f>CADERNO!V20</f>
        <v>#DIV/0!</v>
      </c>
      <c r="O19" s="68" t="e">
        <f>'EJERC 2ª AVALIACIÓN'!AK20</f>
        <v>#VALUE!</v>
      </c>
      <c r="P19" s="68" t="e">
        <f>ACTITUDE!AB19</f>
        <v>#DIV/0!</v>
      </c>
      <c r="Q19" s="69" t="e">
        <f t="shared" si="9"/>
        <v>#DIV/0!</v>
      </c>
      <c r="R19" s="73" t="e">
        <f t="shared" si="10"/>
        <v>#DIV/0!</v>
      </c>
      <c r="S19" s="48">
        <f>DATOS!A18</f>
        <v>16</v>
      </c>
      <c r="T19" s="48">
        <f>IF(DATOS!B18&gt;0,(DATOS!B18),"")</f>
        <v>25</v>
      </c>
      <c r="U19" s="60" t="e">
        <f>'NOTAS controles'!X20</f>
        <v>#DIV/0!</v>
      </c>
      <c r="V19" s="75" t="e">
        <f>'C. PROMEDIOS'!AC18</f>
        <v>#DIV/0!</v>
      </c>
      <c r="W19" s="75" t="e">
        <f>CADERNO!W20</f>
        <v>#DIV/0!</v>
      </c>
      <c r="X19" s="61" t="e">
        <f>'EJERC 3ª AVALIACIÓN'!AK21</f>
        <v>#VALUE!</v>
      </c>
      <c r="Y19" s="61" t="e">
        <f>ACTITUDE!AC19</f>
        <v>#DIV/0!</v>
      </c>
      <c r="Z19" s="76" t="e">
        <f t="shared" si="11"/>
        <v>#DIV/0!</v>
      </c>
      <c r="AA19" s="77" t="e">
        <f t="shared" si="12"/>
        <v>#DIV/0!</v>
      </c>
      <c r="AB19" s="57" t="e">
        <f t="shared" si="6"/>
        <v>#DIV/0!</v>
      </c>
    </row>
    <row r="20" spans="1:28" ht="15">
      <c r="A20" s="46">
        <f>DATOS!A20</f>
        <v>18</v>
      </c>
      <c r="B20" s="48">
        <f>IF(DATOS!B19&gt;0,(DATOS!B19),"")</f>
        <v>26</v>
      </c>
      <c r="C20" s="60" t="e">
        <f>'NOTAS controles'!V21</f>
        <v>#DIV/0!</v>
      </c>
      <c r="D20" s="39" t="e">
        <f>'C. PROMEDIOS'!K19</f>
        <v>#DIV/0!</v>
      </c>
      <c r="E20" s="185" t="e">
        <f>CADERNO!U21</f>
        <v>#DIV/0!</v>
      </c>
      <c r="F20" s="61" t="e">
        <f>'EJERC 1ª AVALIACIÓN'!AK21</f>
        <v>#VALUE!</v>
      </c>
      <c r="G20" s="39" t="e">
        <f>ACTITUDE!AA20</f>
        <v>#DIV/0!</v>
      </c>
      <c r="H20" s="54" t="e">
        <f t="shared" si="7"/>
        <v>#DIV/0!</v>
      </c>
      <c r="I20" s="37" t="e">
        <f t="shared" si="8"/>
        <v>#DIV/0!</v>
      </c>
      <c r="J20" s="48">
        <f>DATOS!A20</f>
        <v>18</v>
      </c>
      <c r="K20" s="48">
        <f>IF(DATOS!B19&gt;0,(DATOS!B19),"")</f>
        <v>26</v>
      </c>
      <c r="L20" s="66" t="e">
        <f>'NOTAS controles'!W21</f>
        <v>#DIV/0!</v>
      </c>
      <c r="M20" s="67" t="e">
        <f>'C. PROMEDIOS'!T19</f>
        <v>#DIV/0!</v>
      </c>
      <c r="N20" s="67" t="e">
        <f>CADERNO!V21</f>
        <v>#DIV/0!</v>
      </c>
      <c r="O20" s="68" t="e">
        <f>'EJERC 2ª AVALIACIÓN'!AK21</f>
        <v>#VALUE!</v>
      </c>
      <c r="P20" s="68" t="e">
        <f>ACTITUDE!AB20</f>
        <v>#DIV/0!</v>
      </c>
      <c r="Q20" s="69" t="e">
        <f t="shared" si="9"/>
        <v>#DIV/0!</v>
      </c>
      <c r="R20" s="73" t="e">
        <f t="shared" si="10"/>
        <v>#DIV/0!</v>
      </c>
      <c r="S20" s="48">
        <f>DATOS!A19</f>
        <v>17</v>
      </c>
      <c r="T20" s="48">
        <f>IF(DATOS!B19&gt;0,(DATOS!B19),"")</f>
        <v>26</v>
      </c>
      <c r="U20" s="60" t="e">
        <f>'NOTAS controles'!X21</f>
        <v>#DIV/0!</v>
      </c>
      <c r="V20" s="75" t="e">
        <f>'C. PROMEDIOS'!AC19</f>
        <v>#DIV/0!</v>
      </c>
      <c r="W20" s="75" t="e">
        <f>CADERNO!W21</f>
        <v>#DIV/0!</v>
      </c>
      <c r="X20" s="61" t="e">
        <f>'EJERC 3ª AVALIACIÓN'!AK22</f>
        <v>#VALUE!</v>
      </c>
      <c r="Y20" s="61" t="e">
        <f>ACTITUDE!AC20</f>
        <v>#DIV/0!</v>
      </c>
      <c r="Z20" s="76" t="e">
        <f t="shared" si="11"/>
        <v>#DIV/0!</v>
      </c>
      <c r="AA20" s="77" t="e">
        <f t="shared" si="12"/>
        <v>#DIV/0!</v>
      </c>
      <c r="AB20" s="57" t="e">
        <f t="shared" si="6"/>
        <v>#DIV/0!</v>
      </c>
    </row>
    <row r="21" spans="1:28" ht="15">
      <c r="A21" s="46">
        <f>DATOS!A21</f>
        <v>19</v>
      </c>
      <c r="B21" s="48">
        <f>IF(DATOS!B20&gt;0,(DATOS!B20),"")</f>
        <v>27</v>
      </c>
      <c r="C21" s="60" t="e">
        <f>'NOTAS controles'!V22</f>
        <v>#DIV/0!</v>
      </c>
      <c r="D21" s="39" t="e">
        <f>'C. PROMEDIOS'!K20</f>
        <v>#DIV/0!</v>
      </c>
      <c r="E21" s="185" t="e">
        <f>CADERNO!U22</f>
        <v>#DIV/0!</v>
      </c>
      <c r="F21" s="61" t="e">
        <f>'EJERC 1ª AVALIACIÓN'!AK22</f>
        <v>#VALUE!</v>
      </c>
      <c r="G21" s="39" t="e">
        <f>ACTITUDE!AA21</f>
        <v>#DIV/0!</v>
      </c>
      <c r="H21" s="54" t="e">
        <f t="shared" si="7"/>
        <v>#DIV/0!</v>
      </c>
      <c r="I21" s="37" t="e">
        <f t="shared" si="8"/>
        <v>#DIV/0!</v>
      </c>
      <c r="J21" s="48">
        <f>DATOS!A21</f>
        <v>19</v>
      </c>
      <c r="K21" s="48">
        <f>IF(DATOS!B20&gt;0,(DATOS!B20),"")</f>
        <v>27</v>
      </c>
      <c r="L21" s="66" t="e">
        <f>'NOTAS controles'!W22</f>
        <v>#DIV/0!</v>
      </c>
      <c r="M21" s="67" t="e">
        <f>'C. PROMEDIOS'!T20</f>
        <v>#DIV/0!</v>
      </c>
      <c r="N21" s="67" t="e">
        <f>CADERNO!V22</f>
        <v>#DIV/0!</v>
      </c>
      <c r="O21" s="68" t="e">
        <f>'EJERC 2ª AVALIACIÓN'!AK22</f>
        <v>#VALUE!</v>
      </c>
      <c r="P21" s="68" t="e">
        <f>ACTITUDE!AB21</f>
        <v>#DIV/0!</v>
      </c>
      <c r="Q21" s="69" t="e">
        <f t="shared" si="9"/>
        <v>#DIV/0!</v>
      </c>
      <c r="R21" s="73" t="e">
        <f t="shared" si="10"/>
        <v>#DIV/0!</v>
      </c>
      <c r="S21" s="48">
        <f>DATOS!A20</f>
        <v>18</v>
      </c>
      <c r="T21" s="48">
        <f>IF(DATOS!B20&gt;0,(DATOS!B20),"")</f>
        <v>27</v>
      </c>
      <c r="U21" s="60" t="e">
        <f>'NOTAS controles'!X22</f>
        <v>#DIV/0!</v>
      </c>
      <c r="V21" s="75" t="e">
        <f>'C. PROMEDIOS'!AC20</f>
        <v>#DIV/0!</v>
      </c>
      <c r="W21" s="75" t="e">
        <f>CADERNO!W22</f>
        <v>#DIV/0!</v>
      </c>
      <c r="X21" s="61" t="e">
        <f>'EJERC 3ª AVALIACIÓN'!AK23</f>
        <v>#VALUE!</v>
      </c>
      <c r="Y21" s="61" t="e">
        <f>ACTITUDE!AC21</f>
        <v>#DIV/0!</v>
      </c>
      <c r="Z21" s="76" t="e">
        <f t="shared" si="11"/>
        <v>#DIV/0!</v>
      </c>
      <c r="AA21" s="77" t="e">
        <f t="shared" si="12"/>
        <v>#DIV/0!</v>
      </c>
      <c r="AB21" s="57" t="e">
        <f t="shared" si="6"/>
        <v>#DIV/0!</v>
      </c>
    </row>
  </sheetData>
  <sheetProtection/>
  <mergeCells count="6">
    <mergeCell ref="C3:G3"/>
    <mergeCell ref="H2:H3"/>
    <mergeCell ref="Z2:Z3"/>
    <mergeCell ref="U3:Y3"/>
    <mergeCell ref="Q2:Q3"/>
    <mergeCell ref="L3:P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Hoja17">
    <tabColor rgb="FFFF0000"/>
  </sheetPr>
  <dimension ref="A1:Q49"/>
  <sheetViews>
    <sheetView zoomScalePageLayoutView="0" workbookViewId="0" topLeftCell="A33">
      <selection activeCell="B33" sqref="B33:B51"/>
    </sheetView>
  </sheetViews>
  <sheetFormatPr defaultColWidth="11.421875" defaultRowHeight="15"/>
  <cols>
    <col min="1" max="1" width="4.8515625" style="0" customWidth="1"/>
    <col min="2" max="2" width="29.421875" style="0" customWidth="1"/>
    <col min="3" max="17" width="5.140625" style="0" customWidth="1"/>
  </cols>
  <sheetData>
    <row r="1" spans="3:17" ht="15">
      <c r="C1" s="263" t="s">
        <v>13</v>
      </c>
      <c r="D1" s="263"/>
      <c r="E1" s="263"/>
      <c r="F1" s="263"/>
      <c r="G1" s="263"/>
      <c r="H1" s="263" t="s">
        <v>14</v>
      </c>
      <c r="I1" s="263"/>
      <c r="J1" s="263"/>
      <c r="K1" s="263"/>
      <c r="L1" s="263"/>
      <c r="M1" s="263" t="s">
        <v>15</v>
      </c>
      <c r="N1" s="263"/>
      <c r="O1" s="263"/>
      <c r="P1" s="263"/>
      <c r="Q1" s="263"/>
    </row>
    <row r="2" spans="3:17" ht="15.75" customHeight="1" thickBot="1">
      <c r="C2" s="264" t="s">
        <v>23</v>
      </c>
      <c r="D2" s="265"/>
      <c r="E2" s="265"/>
      <c r="F2" s="265"/>
      <c r="G2" s="266"/>
      <c r="H2" s="264" t="s">
        <v>23</v>
      </c>
      <c r="I2" s="265"/>
      <c r="J2" s="265"/>
      <c r="K2" s="265"/>
      <c r="L2" s="266"/>
      <c r="M2" s="264" t="s">
        <v>23</v>
      </c>
      <c r="N2" s="265"/>
      <c r="O2" s="265"/>
      <c r="P2" s="265"/>
      <c r="Q2" s="266"/>
    </row>
    <row r="3" spans="3:17" ht="15">
      <c r="C3" s="259" t="s">
        <v>25</v>
      </c>
      <c r="D3" s="255" t="s">
        <v>26</v>
      </c>
      <c r="E3" s="257" t="s">
        <v>27</v>
      </c>
      <c r="F3" s="255" t="s">
        <v>28</v>
      </c>
      <c r="G3" s="268" t="s">
        <v>33</v>
      </c>
      <c r="H3" s="259" t="s">
        <v>25</v>
      </c>
      <c r="I3" s="255" t="s">
        <v>26</v>
      </c>
      <c r="J3" s="257" t="s">
        <v>27</v>
      </c>
      <c r="K3" s="255" t="s">
        <v>28</v>
      </c>
      <c r="L3" s="268" t="s">
        <v>33</v>
      </c>
      <c r="M3" s="259" t="s">
        <v>25</v>
      </c>
      <c r="N3" s="255" t="s">
        <v>26</v>
      </c>
      <c r="O3" s="257" t="s">
        <v>27</v>
      </c>
      <c r="P3" s="255" t="s">
        <v>28</v>
      </c>
      <c r="Q3" s="268" t="s">
        <v>33</v>
      </c>
    </row>
    <row r="4" spans="3:17" ht="15">
      <c r="C4" s="260"/>
      <c r="D4" s="256"/>
      <c r="E4" s="258"/>
      <c r="F4" s="256"/>
      <c r="G4" s="269"/>
      <c r="H4" s="260"/>
      <c r="I4" s="256"/>
      <c r="J4" s="258"/>
      <c r="K4" s="256"/>
      <c r="L4" s="269"/>
      <c r="M4" s="260"/>
      <c r="N4" s="256"/>
      <c r="O4" s="258"/>
      <c r="P4" s="256"/>
      <c r="Q4" s="269"/>
    </row>
    <row r="5" spans="3:17" ht="76.5" customHeight="1" thickBot="1">
      <c r="C5" s="260"/>
      <c r="D5" s="256"/>
      <c r="E5" s="258"/>
      <c r="F5" s="256"/>
      <c r="G5" s="269"/>
      <c r="H5" s="260"/>
      <c r="I5" s="256"/>
      <c r="J5" s="258"/>
      <c r="K5" s="256"/>
      <c r="L5" s="269"/>
      <c r="M5" s="260"/>
      <c r="N5" s="256"/>
      <c r="O5" s="258"/>
      <c r="P5" s="256"/>
      <c r="Q5" s="270"/>
    </row>
    <row r="6" spans="1:17" ht="15.75" thickBot="1">
      <c r="A6">
        <f>DATOS!A3</f>
        <v>1</v>
      </c>
      <c r="B6">
        <f>IF(DATOS!B3&gt;0,(DATOS!B3),"")</f>
        <v>10</v>
      </c>
      <c r="C6" s="71" t="e">
        <f>TOTALES!I4</f>
        <v>#DIV/0!</v>
      </c>
      <c r="D6" s="72" t="e">
        <f>IF(TOTALES!H4&lt;2,"P",IF(TOTALES!H4&lt;4,"NM",IF(TOTALES!H4&lt;6,"N",IF(TOTALES!H4&lt;8,"B",IF(TOTALES!H4&lt;9,"MB","MB")))))</f>
        <v>#DIV/0!</v>
      </c>
      <c r="E6" s="78" t="e">
        <f>IF(C6&lt;1.5,"IN1",IF(C6&lt;2.5,"IN2",IF(C6&lt;3.5,"IN3",IF(C6&lt;4.5,"IN4",IF(C6&lt;5.5,"SU5",IF(C6&lt;6.5,"BE6",IF(C6&lt;7.5,"NT7",IF(C6&lt;8.5,"NT8","SB9"))))))))</f>
        <v>#DIV/0!</v>
      </c>
      <c r="F6" s="72">
        <f>'ASISTENCIA 1ª AVALIACIÓN'!AR4</f>
      </c>
      <c r="G6" s="50"/>
      <c r="H6" s="71" t="e">
        <f>TOTALES!R4</f>
        <v>#DIV/0!</v>
      </c>
      <c r="I6" s="71" t="e">
        <f>IF(TOTALES!Q4&lt;2,"P",IF(TOTALES!Q4&lt;4,"NM",IF(TOTALES!Q4&lt;6,"N",IF(TOTALES!Q4&lt;8,"B",IF(TOTALES!Q4&lt;9,"MB","MB")))))</f>
        <v>#DIV/0!</v>
      </c>
      <c r="J6" s="78" t="e">
        <f>IF(H6&lt;1.5,"IN/1",IF(H6&lt;2.5,"IN/2",IF(H6&lt;3.5,"IN/3",IF(H6&lt;4.5,"IN/4",IF(H6&lt;5.5,"SU/5",IF(H6&lt;6.5,"BE/6",IF(H6&lt;7.5,"NT/7",IF(H6&lt;8.5,"NT/8","SB/9"))))))))</f>
        <v>#DIV/0!</v>
      </c>
      <c r="K6" s="72">
        <f>'ASISTENCIA 2ª AVALIACIÓN'!AR4</f>
      </c>
      <c r="L6" s="50"/>
      <c r="M6" s="71" t="e">
        <f>TOTALES!AA4</f>
        <v>#DIV/0!</v>
      </c>
      <c r="N6" s="71" t="e">
        <f>IF(TOTALES!Z4&lt;2,"P",IF(TOTALES!Z4&lt;4,"NM",IF(TOTALES!Z4&lt;6,"N",IF(TOTALES!Z4&lt;8,"B",IF(TOTALES!Z4&lt;9,"MB","MB")))))</f>
        <v>#DIV/0!</v>
      </c>
      <c r="O6" s="78" t="e">
        <f>IF(M6&lt;1.5,"IN/1",IF(M6&lt;2.5,"IN/2",IF(M6&lt;3.5,"IN/3",IF(M6&lt;4.5,"IN/4",IF(M6&lt;5.5,"SU/5",IF(M6&lt;6.5,"BE/6",IF(M6&lt;7.5,"NT/7",IF(M6&lt;8.5,"NT/8","SB/9"))))))))</f>
        <v>#DIV/0!</v>
      </c>
      <c r="P6" s="72">
        <f>'ASISTENCIA 3ª AVALIACIÓN'!AW4</f>
      </c>
      <c r="Q6" s="79"/>
    </row>
    <row r="7" spans="1:17" ht="15.75" thickBot="1">
      <c r="A7">
        <f>DATOS!A4</f>
        <v>2</v>
      </c>
      <c r="B7">
        <f>IF(DATOS!B4&gt;0,(DATOS!B4),"")</f>
        <v>11</v>
      </c>
      <c r="C7" s="71" t="e">
        <f>TOTALES!I5</f>
        <v>#DIV/0!</v>
      </c>
      <c r="D7" s="72" t="e">
        <f>IF(TOTALES!H5&lt;2,"P",IF(TOTALES!H5&lt;4,"NM",IF(TOTALES!H5&lt;6,"N",IF(TOTALES!H5&lt;8,"B",IF(TOTALES!H5&lt;9,"MB","MB")))))</f>
        <v>#DIV/0!</v>
      </c>
      <c r="E7" s="78" t="e">
        <f aca="true" t="shared" si="0" ref="E7:E22">IF(C7&lt;1.5,"IN1",IF(C7&lt;2.5,"IN2",IF(C7&lt;3.5,"IN3",IF(C7&lt;4.5,"IN4",IF(C7&lt;5.5,"SU5",IF(C7&lt;6.5,"BE6",IF(C7&lt;7.5,"NT7",IF(C7&lt;8.5,"NT8","SB9"))))))))</f>
        <v>#DIV/0!</v>
      </c>
      <c r="F7" s="72">
        <f>'ASISTENCIA 1ª AVALIACIÓN'!AR5</f>
      </c>
      <c r="G7" s="50"/>
      <c r="H7" s="71" t="e">
        <f>TOTALES!R5</f>
        <v>#DIV/0!</v>
      </c>
      <c r="I7" s="71" t="e">
        <f>IF(TOTALES!Q5&lt;2,"P",IF(TOTALES!Q5&lt;4,"NM",IF(TOTALES!Q5&lt;6,"N",IF(TOTALES!Q5&lt;8,"B",IF(TOTALES!Q5&lt;9,"MB","MB")))))</f>
        <v>#DIV/0!</v>
      </c>
      <c r="J7" s="78" t="e">
        <f aca="true" t="shared" si="1" ref="J7:J22">IF(H7&lt;1.5,"IN/1",IF(H7&lt;2.5,"IN/2",IF(H7&lt;3.5,"IN/3",IF(H7&lt;4.5,"IN/4",IF(H7&lt;5.5,"SU/5",IF(H7&lt;6.5,"BE/6",IF(H7&lt;7.5,"NT/7",IF(H7&lt;8.5,"NT/8","SB/9"))))))))</f>
        <v>#DIV/0!</v>
      </c>
      <c r="K7" s="72">
        <f>'ASISTENCIA 2ª AVALIACIÓN'!AR5</f>
      </c>
      <c r="L7" s="50"/>
      <c r="M7" s="71" t="e">
        <f>TOTALES!AA5</f>
        <v>#DIV/0!</v>
      </c>
      <c r="N7" s="71" t="e">
        <f>IF(TOTALES!Z5&lt;2,"P",IF(TOTALES!Z5&lt;4,"NM",IF(TOTALES!Z5&lt;6,"N",IF(TOTALES!Z5&lt;8,"B",IF(TOTALES!Z5&lt;9,"MB","MB")))))</f>
        <v>#DIV/0!</v>
      </c>
      <c r="O7" s="78" t="e">
        <f aca="true" t="shared" si="2" ref="O7:O22">IF(M7&lt;1.5,"IN/1",IF(M7&lt;2.5,"IN/2",IF(M7&lt;3.5,"IN/3",IF(M7&lt;4.5,"IN/4",IF(M7&lt;5.5,"SU/5",IF(M7&lt;6.5,"BE/6",IF(M7&lt;7.5,"NT/7",IF(M7&lt;8.5,"NT/8","SB/9"))))))))</f>
        <v>#DIV/0!</v>
      </c>
      <c r="P7" s="72">
        <f>'ASISTENCIA 3ª AVALIACIÓN'!AW5</f>
      </c>
      <c r="Q7" s="79"/>
    </row>
    <row r="8" spans="1:17" ht="15.75" thickBot="1">
      <c r="A8">
        <f>DATOS!A5</f>
        <v>3</v>
      </c>
      <c r="B8">
        <f>IF(DATOS!B5&gt;0,(DATOS!B5),"")</f>
        <v>12</v>
      </c>
      <c r="C8" s="71" t="e">
        <f>TOTALES!I6</f>
        <v>#DIV/0!</v>
      </c>
      <c r="D8" s="72" t="e">
        <f>IF(TOTALES!H6&lt;2,"P",IF(TOTALES!H6&lt;4,"NM",IF(TOTALES!H6&lt;6,"N",IF(TOTALES!H6&lt;8,"B",IF(TOTALES!H6&lt;9,"MB","MB")))))</f>
        <v>#DIV/0!</v>
      </c>
      <c r="E8" s="78" t="e">
        <f t="shared" si="0"/>
        <v>#DIV/0!</v>
      </c>
      <c r="F8" s="72">
        <f>'ASISTENCIA 1ª AVALIACIÓN'!AR6</f>
      </c>
      <c r="G8" s="50"/>
      <c r="H8" s="71" t="e">
        <f>TOTALES!R6</f>
        <v>#DIV/0!</v>
      </c>
      <c r="I8" s="71" t="e">
        <f>IF(TOTALES!Q6&lt;2,"P",IF(TOTALES!Q6&lt;4,"NM",IF(TOTALES!Q6&lt;6,"N",IF(TOTALES!Q6&lt;8,"B",IF(TOTALES!Q6&lt;9,"MB","MB")))))</f>
        <v>#DIV/0!</v>
      </c>
      <c r="J8" s="78" t="e">
        <f t="shared" si="1"/>
        <v>#DIV/0!</v>
      </c>
      <c r="K8" s="72">
        <f>'ASISTENCIA 2ª AVALIACIÓN'!AR6</f>
      </c>
      <c r="L8" s="50"/>
      <c r="M8" s="71" t="e">
        <f>TOTALES!AA6</f>
        <v>#DIV/0!</v>
      </c>
      <c r="N8" s="71" t="e">
        <f>IF(TOTALES!Z6&lt;2,"P",IF(TOTALES!Z6&lt;4,"NM",IF(TOTALES!Z6&lt;6,"N",IF(TOTALES!Z6&lt;8,"B",IF(TOTALES!Z6&lt;9,"MB","MB")))))</f>
        <v>#DIV/0!</v>
      </c>
      <c r="O8" s="78" t="e">
        <f t="shared" si="2"/>
        <v>#DIV/0!</v>
      </c>
      <c r="P8" s="72">
        <f>'ASISTENCIA 3ª AVALIACIÓN'!AW6</f>
      </c>
      <c r="Q8" s="79"/>
    </row>
    <row r="9" spans="1:17" ht="15.75" thickBot="1">
      <c r="A9">
        <f>DATOS!A6</f>
        <v>4</v>
      </c>
      <c r="B9">
        <f>IF(DATOS!B6&gt;0,(DATOS!B6),"")</f>
        <v>13</v>
      </c>
      <c r="C9" s="71" t="e">
        <f>TOTALES!I7</f>
        <v>#DIV/0!</v>
      </c>
      <c r="D9" s="72" t="e">
        <f>IF(TOTALES!H7&lt;2,"P",IF(TOTALES!H7&lt;4,"NM",IF(TOTALES!H7&lt;6,"N",IF(TOTALES!H7&lt;8,"B",IF(TOTALES!H7&lt;9,"MB","MB")))))</f>
        <v>#DIV/0!</v>
      </c>
      <c r="E9" s="78" t="e">
        <f t="shared" si="0"/>
        <v>#DIV/0!</v>
      </c>
      <c r="F9" s="72">
        <f>'ASISTENCIA 1ª AVALIACIÓN'!AR7</f>
      </c>
      <c r="G9" s="50"/>
      <c r="H9" s="71" t="e">
        <f>TOTALES!R7</f>
        <v>#DIV/0!</v>
      </c>
      <c r="I9" s="71" t="e">
        <f>IF(TOTALES!Q7&lt;2,"P",IF(TOTALES!Q7&lt;4,"NM",IF(TOTALES!Q7&lt;6,"N",IF(TOTALES!Q7&lt;8,"B",IF(TOTALES!Q7&lt;9,"MB","MB")))))</f>
        <v>#DIV/0!</v>
      </c>
      <c r="J9" s="78" t="e">
        <f t="shared" si="1"/>
        <v>#DIV/0!</v>
      </c>
      <c r="K9" s="72">
        <f>'ASISTENCIA 2ª AVALIACIÓN'!AR7</f>
      </c>
      <c r="L9" s="50"/>
      <c r="M9" s="71" t="e">
        <f>TOTALES!AA7</f>
        <v>#DIV/0!</v>
      </c>
      <c r="N9" s="71" t="e">
        <f>IF(TOTALES!Z7&lt;2,"P",IF(TOTALES!Z7&lt;4,"NM",IF(TOTALES!Z7&lt;6,"N",IF(TOTALES!Z7&lt;8,"B",IF(TOTALES!Z7&lt;9,"MB","MB")))))</f>
        <v>#DIV/0!</v>
      </c>
      <c r="O9" s="78" t="e">
        <f t="shared" si="2"/>
        <v>#DIV/0!</v>
      </c>
      <c r="P9" s="72">
        <f>'ASISTENCIA 3ª AVALIACIÓN'!AW7</f>
      </c>
      <c r="Q9" s="79"/>
    </row>
    <row r="10" spans="1:17" ht="15.75" thickBot="1">
      <c r="A10">
        <f>DATOS!A8</f>
        <v>6</v>
      </c>
      <c r="B10">
        <f>IF(DATOS!B7&gt;0,(DATOS!B7),"")</f>
        <v>14</v>
      </c>
      <c r="C10" s="71" t="e">
        <f>TOTALES!I8</f>
        <v>#DIV/0!</v>
      </c>
      <c r="D10" s="72" t="e">
        <f>IF(TOTALES!H8&lt;2,"P",IF(TOTALES!H8&lt;4,"NM",IF(TOTALES!H8&lt;6,"N",IF(TOTALES!H8&lt;8,"B",IF(TOTALES!H8&lt;9,"MB","MB")))))</f>
        <v>#DIV/0!</v>
      </c>
      <c r="E10" s="78" t="e">
        <f t="shared" si="0"/>
        <v>#DIV/0!</v>
      </c>
      <c r="F10" s="72">
        <f>'ASISTENCIA 1ª AVALIACIÓN'!AR8</f>
      </c>
      <c r="G10" s="50"/>
      <c r="H10" s="71" t="e">
        <f>TOTALES!R8</f>
        <v>#DIV/0!</v>
      </c>
      <c r="I10" s="71" t="e">
        <f>IF(TOTALES!Q8&lt;2,"P",IF(TOTALES!Q8&lt;4,"NM",IF(TOTALES!Q8&lt;6,"N",IF(TOTALES!Q8&lt;8,"B",IF(TOTALES!Q8&lt;9,"MB","MB")))))</f>
        <v>#DIV/0!</v>
      </c>
      <c r="J10" s="78" t="e">
        <f t="shared" si="1"/>
        <v>#DIV/0!</v>
      </c>
      <c r="K10" s="72">
        <f>'ASISTENCIA 2ª AVALIACIÓN'!AR8</f>
      </c>
      <c r="L10" s="50"/>
      <c r="M10" s="71" t="e">
        <f>TOTALES!AA8</f>
        <v>#DIV/0!</v>
      </c>
      <c r="N10" s="71" t="e">
        <f>IF(TOTALES!Z8&lt;2,"P",IF(TOTALES!Z8&lt;4,"NM",IF(TOTALES!Z8&lt;6,"N",IF(TOTALES!Z8&lt;8,"B",IF(TOTALES!Z8&lt;9,"MB","MB")))))</f>
        <v>#DIV/0!</v>
      </c>
      <c r="O10" s="78" t="e">
        <f t="shared" si="2"/>
        <v>#DIV/0!</v>
      </c>
      <c r="P10" s="72">
        <f>'ASISTENCIA 3ª AVALIACIÓN'!AW8</f>
      </c>
      <c r="Q10" s="79"/>
    </row>
    <row r="11" spans="1:17" ht="15.75" thickBot="1">
      <c r="A11">
        <f>DATOS!A9</f>
        <v>7</v>
      </c>
      <c r="B11">
        <f>IF(DATOS!B8&gt;0,(DATOS!B8),"")</f>
        <v>15</v>
      </c>
      <c r="C11" s="71" t="e">
        <f>TOTALES!I9</f>
        <v>#DIV/0!</v>
      </c>
      <c r="D11" s="72" t="e">
        <f>IF(TOTALES!H9&lt;2,"P",IF(TOTALES!H9&lt;4,"NM",IF(TOTALES!H9&lt;6,"N",IF(TOTALES!H9&lt;8,"B",IF(TOTALES!H9&lt;9,"MB","MB")))))</f>
        <v>#DIV/0!</v>
      </c>
      <c r="E11" s="78" t="e">
        <f t="shared" si="0"/>
        <v>#DIV/0!</v>
      </c>
      <c r="F11" s="72">
        <f>'ASISTENCIA 1ª AVALIACIÓN'!AR9</f>
      </c>
      <c r="G11" s="50"/>
      <c r="H11" s="71" t="e">
        <f>TOTALES!R9</f>
        <v>#DIV/0!</v>
      </c>
      <c r="I11" s="71" t="e">
        <f>IF(TOTALES!Q9&lt;2,"P",IF(TOTALES!Q9&lt;4,"NM",IF(TOTALES!Q9&lt;6,"N",IF(TOTALES!Q9&lt;8,"B",IF(TOTALES!Q9&lt;9,"MB","MB")))))</f>
        <v>#DIV/0!</v>
      </c>
      <c r="J11" s="78" t="e">
        <f>IF(H11&lt;1.5,"IN/1",IF(H11&lt;2.5,"IN/2",IF(H11&lt;3.5,"IN/3",IF(H11&lt;4.5,"IN/4",IF(H11&lt;5.5,"SU/5",IF(H11&lt;6.5,"BE/6",IF(H11&lt;7.5,"NT/7",IF(H11&lt;8.5,"NT/8","SB/9"))))))))</f>
        <v>#DIV/0!</v>
      </c>
      <c r="K11" s="72">
        <f>'ASISTENCIA 2ª AVALIACIÓN'!AR9</f>
      </c>
      <c r="L11" s="50"/>
      <c r="M11" s="71" t="e">
        <f>TOTALES!AA9</f>
        <v>#DIV/0!</v>
      </c>
      <c r="N11" s="71" t="e">
        <f>IF(TOTALES!Z9&lt;2,"P",IF(TOTALES!Z9&lt;4,"NM",IF(TOTALES!Z9&lt;6,"N",IF(TOTALES!Z9&lt;8,"B",IF(TOTALES!Z9&lt;9,"MB","MB")))))</f>
        <v>#DIV/0!</v>
      </c>
      <c r="O11" s="78" t="e">
        <f t="shared" si="2"/>
        <v>#DIV/0!</v>
      </c>
      <c r="P11" s="72">
        <f>'ASISTENCIA 3ª AVALIACIÓN'!AW9</f>
      </c>
      <c r="Q11" s="79"/>
    </row>
    <row r="12" spans="1:17" ht="15.75" thickBot="1">
      <c r="A12">
        <f>DATOS!A10</f>
        <v>8</v>
      </c>
      <c r="B12">
        <f>IF(DATOS!B9&gt;0,(DATOS!B9),"")</f>
        <v>16</v>
      </c>
      <c r="C12" s="71" t="e">
        <f>TOTALES!I10</f>
        <v>#DIV/0!</v>
      </c>
      <c r="D12" s="72" t="e">
        <f>IF(TOTALES!H10&lt;2,"P",IF(TOTALES!H10&lt;4,"NM",IF(TOTALES!H10&lt;6,"N",IF(TOTALES!H10&lt;8,"B",IF(TOTALES!H10&lt;9,"MB","MB")))))</f>
        <v>#DIV/0!</v>
      </c>
      <c r="E12" s="78" t="e">
        <f t="shared" si="0"/>
        <v>#DIV/0!</v>
      </c>
      <c r="F12" s="72">
        <f>'ASISTENCIA 1ª AVALIACIÓN'!AR10</f>
      </c>
      <c r="G12" s="50"/>
      <c r="H12" s="71" t="e">
        <f>TOTALES!R10</f>
        <v>#DIV/0!</v>
      </c>
      <c r="I12" s="71" t="e">
        <f>IF(TOTALES!Q10&lt;2,"P",IF(TOTALES!Q10&lt;4,"NM",IF(TOTALES!Q10&lt;6,"N",IF(TOTALES!Q10&lt;8,"B",IF(TOTALES!Q10&lt;9,"MB","MB")))))</f>
        <v>#DIV/0!</v>
      </c>
      <c r="J12" s="78" t="e">
        <f t="shared" si="1"/>
        <v>#DIV/0!</v>
      </c>
      <c r="K12" s="72">
        <f>'ASISTENCIA 2ª AVALIACIÓN'!AR10</f>
      </c>
      <c r="L12" s="50"/>
      <c r="M12" s="71" t="e">
        <f>TOTALES!AA10</f>
        <v>#DIV/0!</v>
      </c>
      <c r="N12" s="71" t="e">
        <f>IF(TOTALES!Z10&lt;2,"P",IF(TOTALES!Z10&lt;4,"NM",IF(TOTALES!Z10&lt;6,"N",IF(TOTALES!Z10&lt;8,"B",IF(TOTALES!Z10&lt;9,"MB","MB")))))</f>
        <v>#DIV/0!</v>
      </c>
      <c r="O12" s="78" t="e">
        <f t="shared" si="2"/>
        <v>#DIV/0!</v>
      </c>
      <c r="P12" s="72">
        <f>'ASISTENCIA 3ª AVALIACIÓN'!AW10</f>
      </c>
      <c r="Q12" s="79"/>
    </row>
    <row r="13" spans="1:17" ht="15.75" thickBot="1">
      <c r="A13">
        <f>DATOS!A11</f>
        <v>9</v>
      </c>
      <c r="B13">
        <f>IF(DATOS!B10&gt;0,(DATOS!B10),"")</f>
        <v>17</v>
      </c>
      <c r="C13" s="71" t="e">
        <f>TOTALES!I11</f>
        <v>#DIV/0!</v>
      </c>
      <c r="D13" s="72" t="e">
        <f>IF(TOTALES!H11&lt;2,"P",IF(TOTALES!H11&lt;4,"NM",IF(TOTALES!H11&lt;6,"N",IF(TOTALES!H11&lt;8,"B",IF(TOTALES!H11&lt;9,"MB","MB")))))</f>
        <v>#DIV/0!</v>
      </c>
      <c r="E13" s="78" t="e">
        <f t="shared" si="0"/>
        <v>#DIV/0!</v>
      </c>
      <c r="F13" s="72">
        <f>'ASISTENCIA 1ª AVALIACIÓN'!AR11</f>
      </c>
      <c r="G13" s="50"/>
      <c r="H13" s="71" t="e">
        <f>TOTALES!R11</f>
        <v>#DIV/0!</v>
      </c>
      <c r="I13" s="71" t="e">
        <f>IF(TOTALES!Q11&lt;2,"P",IF(TOTALES!Q11&lt;4,"NM",IF(TOTALES!Q11&lt;6,"N",IF(TOTALES!Q11&lt;8,"B",IF(TOTALES!Q11&lt;9,"MB","MB")))))</f>
        <v>#DIV/0!</v>
      </c>
      <c r="J13" s="78" t="e">
        <f t="shared" si="1"/>
        <v>#DIV/0!</v>
      </c>
      <c r="K13" s="72">
        <f>'ASISTENCIA 2ª AVALIACIÓN'!AR11</f>
      </c>
      <c r="L13" s="50"/>
      <c r="M13" s="71" t="e">
        <f>TOTALES!AA11</f>
        <v>#DIV/0!</v>
      </c>
      <c r="N13" s="71" t="e">
        <f>IF(TOTALES!Z11&lt;2,"P",IF(TOTALES!Z11&lt;4,"NM",IF(TOTALES!Z11&lt;6,"N",IF(TOTALES!Z11&lt;8,"B",IF(TOTALES!Z11&lt;9,"MB","MB")))))</f>
        <v>#DIV/0!</v>
      </c>
      <c r="O13" s="78" t="e">
        <f t="shared" si="2"/>
        <v>#DIV/0!</v>
      </c>
      <c r="P13" s="72">
        <f>'ASISTENCIA 3ª AVALIACIÓN'!AW11</f>
      </c>
      <c r="Q13" s="79"/>
    </row>
    <row r="14" spans="1:17" ht="15.75" thickBot="1">
      <c r="A14">
        <f>DATOS!A12</f>
        <v>10</v>
      </c>
      <c r="B14">
        <f>IF(DATOS!B11&gt;0,(DATOS!B11),"")</f>
        <v>18</v>
      </c>
      <c r="C14" s="71" t="e">
        <f>TOTALES!I12</f>
        <v>#DIV/0!</v>
      </c>
      <c r="D14" s="72" t="e">
        <f>IF(TOTALES!H12&lt;2,"P",IF(TOTALES!H12&lt;4,"NM",IF(TOTALES!H12&lt;6,"N",IF(TOTALES!H12&lt;8,"B",IF(TOTALES!H12&lt;9,"MB","MB")))))</f>
        <v>#DIV/0!</v>
      </c>
      <c r="E14" s="78" t="e">
        <f t="shared" si="0"/>
        <v>#DIV/0!</v>
      </c>
      <c r="F14" s="72">
        <f>'ASISTENCIA 1ª AVALIACIÓN'!AR12</f>
      </c>
      <c r="G14" s="50"/>
      <c r="H14" s="71" t="e">
        <f>TOTALES!R12</f>
        <v>#DIV/0!</v>
      </c>
      <c r="I14" s="71" t="e">
        <f>IF(TOTALES!Q12&lt;2,"P",IF(TOTALES!Q12&lt;4,"NM",IF(TOTALES!Q12&lt;6,"N",IF(TOTALES!Q12&lt;8,"B",IF(TOTALES!Q12&lt;9,"MB","MB")))))</f>
        <v>#DIV/0!</v>
      </c>
      <c r="J14" s="78" t="e">
        <f t="shared" si="1"/>
        <v>#DIV/0!</v>
      </c>
      <c r="K14" s="72">
        <f>'ASISTENCIA 2ª AVALIACIÓN'!AR12</f>
      </c>
      <c r="L14" s="50"/>
      <c r="M14" s="71" t="e">
        <f>TOTALES!AA12</f>
        <v>#DIV/0!</v>
      </c>
      <c r="N14" s="71" t="e">
        <f>IF(TOTALES!Z12&lt;2,"P",IF(TOTALES!Z12&lt;4,"NM",IF(TOTALES!Z12&lt;6,"N",IF(TOTALES!Z12&lt;8,"B",IF(TOTALES!Z12&lt;9,"MB","MB")))))</f>
        <v>#DIV/0!</v>
      </c>
      <c r="O14" s="78" t="e">
        <f t="shared" si="2"/>
        <v>#DIV/0!</v>
      </c>
      <c r="P14" s="72">
        <f>'ASISTENCIA 3ª AVALIACIÓN'!AW12</f>
      </c>
      <c r="Q14" s="79"/>
    </row>
    <row r="15" spans="1:17" ht="15.75" thickBot="1">
      <c r="A15">
        <f>DATOS!A13</f>
        <v>11</v>
      </c>
      <c r="B15">
        <f>IF(DATOS!B12&gt;0,(DATOS!B12),"")</f>
        <v>19</v>
      </c>
      <c r="C15" s="71" t="e">
        <f>TOTALES!I13</f>
        <v>#DIV/0!</v>
      </c>
      <c r="D15" s="72" t="e">
        <f>IF(TOTALES!H13&lt;2,"P",IF(TOTALES!H13&lt;4,"NM",IF(TOTALES!H13&lt;6,"N",IF(TOTALES!H13&lt;8,"B",IF(TOTALES!H13&lt;9,"MB","MB")))))</f>
        <v>#DIV/0!</v>
      </c>
      <c r="E15" s="78" t="e">
        <f t="shared" si="0"/>
        <v>#DIV/0!</v>
      </c>
      <c r="F15" s="72">
        <f>'ASISTENCIA 1ª AVALIACIÓN'!AR13</f>
      </c>
      <c r="G15" s="50"/>
      <c r="H15" s="71" t="e">
        <f>TOTALES!R13</f>
        <v>#DIV/0!</v>
      </c>
      <c r="I15" s="71" t="e">
        <f>IF(TOTALES!Q13&lt;2,"P",IF(TOTALES!Q13&lt;4,"NM",IF(TOTALES!Q13&lt;6,"N",IF(TOTALES!Q13&lt;8,"B",IF(TOTALES!Q13&lt;9,"MB","MB")))))</f>
        <v>#DIV/0!</v>
      </c>
      <c r="J15" s="78" t="e">
        <f t="shared" si="1"/>
        <v>#DIV/0!</v>
      </c>
      <c r="K15" s="72">
        <f>'ASISTENCIA 2ª AVALIACIÓN'!AR13</f>
      </c>
      <c r="L15" s="50"/>
      <c r="M15" s="71" t="e">
        <f>TOTALES!AA13</f>
        <v>#DIV/0!</v>
      </c>
      <c r="N15" s="71" t="e">
        <f>IF(TOTALES!Z13&lt;2,"P",IF(TOTALES!Z13&lt;4,"NM",IF(TOTALES!Z13&lt;6,"N",IF(TOTALES!Z13&lt;8,"B",IF(TOTALES!Z13&lt;9,"MB","MB")))))</f>
        <v>#DIV/0!</v>
      </c>
      <c r="O15" s="78" t="e">
        <f t="shared" si="2"/>
        <v>#DIV/0!</v>
      </c>
      <c r="P15" s="72">
        <f>'ASISTENCIA 3ª AVALIACIÓN'!AW13</f>
      </c>
      <c r="Q15" s="79"/>
    </row>
    <row r="16" spans="1:17" ht="15.75" thickBot="1">
      <c r="A16">
        <f>DATOS!A14</f>
        <v>12</v>
      </c>
      <c r="B16">
        <f>IF(DATOS!B13&gt;0,(DATOS!B13),"")</f>
        <v>20</v>
      </c>
      <c r="C16" s="71" t="e">
        <f>TOTALES!I14</f>
        <v>#DIV/0!</v>
      </c>
      <c r="D16" s="72" t="e">
        <f>IF(TOTALES!H14&lt;2,"P",IF(TOTALES!H14&lt;4,"NM",IF(TOTALES!H14&lt;6,"N",IF(TOTALES!H14&lt;8,"B",IF(TOTALES!H14&lt;9,"MB","MB")))))</f>
        <v>#DIV/0!</v>
      </c>
      <c r="E16" s="78" t="e">
        <f t="shared" si="0"/>
        <v>#DIV/0!</v>
      </c>
      <c r="F16" s="72">
        <f>'ASISTENCIA 1ª AVALIACIÓN'!AR14</f>
      </c>
      <c r="G16" s="50"/>
      <c r="H16" s="71" t="e">
        <f>TOTALES!R14</f>
        <v>#DIV/0!</v>
      </c>
      <c r="I16" s="71" t="e">
        <f>IF(TOTALES!Q14&lt;2,"P",IF(TOTALES!Q14&lt;4,"NM",IF(TOTALES!Q14&lt;6,"N",IF(TOTALES!Q14&lt;8,"B",IF(TOTALES!Q14&lt;9,"MB","MB")))))</f>
        <v>#DIV/0!</v>
      </c>
      <c r="J16" s="78" t="e">
        <f t="shared" si="1"/>
        <v>#DIV/0!</v>
      </c>
      <c r="K16" s="72">
        <f>'ASISTENCIA 2ª AVALIACIÓN'!AR14</f>
      </c>
      <c r="L16" s="50"/>
      <c r="M16" s="71" t="e">
        <f>TOTALES!AA14</f>
        <v>#DIV/0!</v>
      </c>
      <c r="N16" s="71" t="e">
        <f>IF(TOTALES!Z14&lt;2,"P",IF(TOTALES!Z14&lt;4,"NM",IF(TOTALES!Z14&lt;6,"N",IF(TOTALES!Z14&lt;8,"B",IF(TOTALES!Z14&lt;9,"MB","MB")))))</f>
        <v>#DIV/0!</v>
      </c>
      <c r="O16" s="78" t="e">
        <f t="shared" si="2"/>
        <v>#DIV/0!</v>
      </c>
      <c r="P16" s="72">
        <f>'ASISTENCIA 3ª AVALIACIÓN'!AW14</f>
      </c>
      <c r="Q16" s="79"/>
    </row>
    <row r="17" spans="1:17" ht="15.75" thickBot="1">
      <c r="A17">
        <f>DATOS!A15</f>
        <v>13</v>
      </c>
      <c r="B17">
        <f>IF(DATOS!B14&gt;0,(DATOS!B14),"")</f>
        <v>21</v>
      </c>
      <c r="C17" s="71" t="e">
        <f>TOTALES!I15</f>
        <v>#DIV/0!</v>
      </c>
      <c r="D17" s="72" t="e">
        <f>IF(TOTALES!H15&lt;2,"P",IF(TOTALES!H15&lt;4,"NM",IF(TOTALES!H15&lt;6,"N",IF(TOTALES!H15&lt;8,"B",IF(TOTALES!H15&lt;9,"MB","MB")))))</f>
        <v>#DIV/0!</v>
      </c>
      <c r="E17" s="78" t="e">
        <f t="shared" si="0"/>
        <v>#DIV/0!</v>
      </c>
      <c r="F17" s="72">
        <f>'ASISTENCIA 1ª AVALIACIÓN'!AR15</f>
      </c>
      <c r="G17" s="50"/>
      <c r="H17" s="71" t="e">
        <f>TOTALES!R15</f>
        <v>#DIV/0!</v>
      </c>
      <c r="I17" s="71" t="e">
        <f>IF(TOTALES!Q15&lt;2,"P",IF(TOTALES!Q15&lt;4,"NM",IF(TOTALES!Q15&lt;6,"N",IF(TOTALES!Q15&lt;8,"B",IF(TOTALES!Q15&lt;9,"MB","MB")))))</f>
        <v>#DIV/0!</v>
      </c>
      <c r="J17" s="78" t="e">
        <f t="shared" si="1"/>
        <v>#DIV/0!</v>
      </c>
      <c r="K17" s="72">
        <f>'ASISTENCIA 2ª AVALIACIÓN'!AR15</f>
      </c>
      <c r="L17" s="50"/>
      <c r="M17" s="71" t="e">
        <f>TOTALES!AA15</f>
        <v>#DIV/0!</v>
      </c>
      <c r="N17" s="71" t="e">
        <f>IF(TOTALES!Z15&lt;2,"P",IF(TOTALES!Z15&lt;4,"NM",IF(TOTALES!Z15&lt;6,"N",IF(TOTALES!Z15&lt;8,"B",IF(TOTALES!Z15&lt;9,"MB","MB")))))</f>
        <v>#DIV/0!</v>
      </c>
      <c r="O17" s="78" t="e">
        <f t="shared" si="2"/>
        <v>#DIV/0!</v>
      </c>
      <c r="P17" s="72">
        <f>'ASISTENCIA 3ª AVALIACIÓN'!AW15</f>
      </c>
      <c r="Q17" s="79"/>
    </row>
    <row r="18" spans="1:17" ht="15.75" thickBot="1">
      <c r="A18">
        <f>DATOS!A16</f>
        <v>14</v>
      </c>
      <c r="B18">
        <f>IF(DATOS!B16&gt;0,(DATOS!B16),"")</f>
        <v>23</v>
      </c>
      <c r="C18" s="71" t="e">
        <f>TOTALES!I17</f>
        <v>#DIV/0!</v>
      </c>
      <c r="D18" s="72" t="e">
        <f>IF(TOTALES!H17&lt;2,"P",IF(TOTALES!H17&lt;4,"NM",IF(TOTALES!H17&lt;6,"N",IF(TOTALES!H17&lt;8,"B",IF(TOTALES!H17&lt;9,"MB","MB")))))</f>
        <v>#DIV/0!</v>
      </c>
      <c r="E18" s="78" t="e">
        <f t="shared" si="0"/>
        <v>#DIV/0!</v>
      </c>
      <c r="F18" s="72">
        <f>'ASISTENCIA 1ª AVALIACIÓN'!AR17</f>
      </c>
      <c r="G18" s="50"/>
      <c r="H18" s="71" t="e">
        <f>TOTALES!R17</f>
        <v>#DIV/0!</v>
      </c>
      <c r="I18" s="71" t="e">
        <f>IF(TOTALES!Q17&lt;2,"P",IF(TOTALES!Q17&lt;4,"NM",IF(TOTALES!Q17&lt;6,"N",IF(TOTALES!Q17&lt;8,"B",IF(TOTALES!Q17&lt;9,"MB","MB")))))</f>
        <v>#DIV/0!</v>
      </c>
      <c r="J18" s="78" t="e">
        <f t="shared" si="1"/>
        <v>#DIV/0!</v>
      </c>
      <c r="K18" s="72">
        <f>'ASISTENCIA 2ª AVALIACIÓN'!AR17</f>
      </c>
      <c r="L18" s="50"/>
      <c r="M18" s="71" t="e">
        <f>TOTALES!AA17</f>
        <v>#DIV/0!</v>
      </c>
      <c r="N18" s="71" t="e">
        <f>IF(TOTALES!Z17&lt;2,"P",IF(TOTALES!Z17&lt;4,"NM",IF(TOTALES!Z17&lt;6,"N",IF(TOTALES!Z17&lt;8,"B",IF(TOTALES!Z17&lt;9,"MB","MB")))))</f>
        <v>#DIV/0!</v>
      </c>
      <c r="O18" s="78" t="e">
        <f t="shared" si="2"/>
        <v>#DIV/0!</v>
      </c>
      <c r="P18" s="72">
        <f>'ASISTENCIA 3ª AVALIACIÓN'!AW17</f>
      </c>
      <c r="Q18" s="79"/>
    </row>
    <row r="19" spans="1:17" ht="15.75" thickBot="1">
      <c r="A19">
        <f>DATOS!A17</f>
        <v>15</v>
      </c>
      <c r="B19">
        <f>IF(DATOS!B17&gt;0,(DATOS!B17),"")</f>
        <v>24</v>
      </c>
      <c r="C19" s="71" t="e">
        <f>TOTALES!I18</f>
        <v>#DIV/0!</v>
      </c>
      <c r="D19" s="72" t="e">
        <f>IF(TOTALES!H18&lt;2,"P",IF(TOTALES!H18&lt;4,"NM",IF(TOTALES!H18&lt;6,"N",IF(TOTALES!H18&lt;8,"B",IF(TOTALES!H18&lt;9,"MB","MB")))))</f>
        <v>#DIV/0!</v>
      </c>
      <c r="E19" s="78" t="e">
        <f t="shared" si="0"/>
        <v>#DIV/0!</v>
      </c>
      <c r="F19" s="72">
        <f>'ASISTENCIA 1ª AVALIACIÓN'!AR18</f>
      </c>
      <c r="G19" s="50"/>
      <c r="H19" s="71" t="e">
        <f>TOTALES!R18</f>
        <v>#DIV/0!</v>
      </c>
      <c r="I19" s="71" t="e">
        <f>IF(TOTALES!Q18&lt;2,"P",IF(TOTALES!Q18&lt;4,"NM",IF(TOTALES!Q18&lt;6,"N",IF(TOTALES!Q18&lt;8,"B",IF(TOTALES!Q18&lt;9,"MB","MB")))))</f>
        <v>#DIV/0!</v>
      </c>
      <c r="J19" s="78" t="e">
        <f t="shared" si="1"/>
        <v>#DIV/0!</v>
      </c>
      <c r="K19" s="72">
        <f>'ASISTENCIA 2ª AVALIACIÓN'!AR18</f>
      </c>
      <c r="L19" s="50"/>
      <c r="M19" s="71" t="e">
        <f>TOTALES!AA18</f>
        <v>#DIV/0!</v>
      </c>
      <c r="N19" s="71" t="e">
        <f>IF(TOTALES!Z18&lt;2,"P",IF(TOTALES!Z18&lt;4,"NM",IF(TOTALES!Z18&lt;6,"N",IF(TOTALES!Z18&lt;8,"B",IF(TOTALES!Z18&lt;9,"MB","MB")))))</f>
        <v>#DIV/0!</v>
      </c>
      <c r="O19" s="78" t="e">
        <f t="shared" si="2"/>
        <v>#DIV/0!</v>
      </c>
      <c r="P19" s="72">
        <f>'ASISTENCIA 3ª AVALIACIÓN'!AW18</f>
      </c>
      <c r="Q19" s="79"/>
    </row>
    <row r="20" spans="1:17" ht="15.75" thickBot="1">
      <c r="A20">
        <f>DATOS!A18</f>
        <v>16</v>
      </c>
      <c r="B20">
        <f>IF(DATOS!B18&gt;0,(DATOS!B18),"")</f>
        <v>25</v>
      </c>
      <c r="C20" s="71" t="e">
        <f>TOTALES!I19</f>
        <v>#DIV/0!</v>
      </c>
      <c r="D20" s="72" t="e">
        <f>IF(TOTALES!H19&lt;2,"P",IF(TOTALES!H19&lt;4,"NM",IF(TOTALES!H19&lt;6,"N",IF(TOTALES!H19&lt;8,"B",IF(TOTALES!H19&lt;9,"MB","MB")))))</f>
        <v>#DIV/0!</v>
      </c>
      <c r="E20" s="78" t="e">
        <f t="shared" si="0"/>
        <v>#DIV/0!</v>
      </c>
      <c r="F20" s="72">
        <f>'ASISTENCIA 1ª AVALIACIÓN'!AR19</f>
      </c>
      <c r="G20" s="50"/>
      <c r="H20" s="71" t="e">
        <f>TOTALES!R19</f>
        <v>#DIV/0!</v>
      </c>
      <c r="I20" s="71" t="e">
        <f>IF(TOTALES!Q19&lt;2,"P",IF(TOTALES!Q19&lt;4,"NM",IF(TOTALES!Q19&lt;6,"N",IF(TOTALES!Q19&lt;8,"B",IF(TOTALES!Q19&lt;9,"MB","MB")))))</f>
        <v>#DIV/0!</v>
      </c>
      <c r="J20" s="78" t="e">
        <f t="shared" si="1"/>
        <v>#DIV/0!</v>
      </c>
      <c r="K20" s="72">
        <f>'ASISTENCIA 2ª AVALIACIÓN'!AR19</f>
      </c>
      <c r="L20" s="50"/>
      <c r="M20" s="71" t="e">
        <f>TOTALES!AA19</f>
        <v>#DIV/0!</v>
      </c>
      <c r="N20" s="71" t="e">
        <f>IF(TOTALES!Z19&lt;2,"P",IF(TOTALES!Z19&lt;4,"NM",IF(TOTALES!Z19&lt;6,"N",IF(TOTALES!Z19&lt;8,"B",IF(TOTALES!Z19&lt;9,"MB","MB")))))</f>
        <v>#DIV/0!</v>
      </c>
      <c r="O20" s="78" t="e">
        <f t="shared" si="2"/>
        <v>#DIV/0!</v>
      </c>
      <c r="P20" s="72">
        <f>'ASISTENCIA 3ª AVALIACIÓN'!AW19</f>
      </c>
      <c r="Q20" s="79"/>
    </row>
    <row r="21" spans="1:17" ht="15.75" thickBot="1">
      <c r="A21">
        <f>DATOS!A19</f>
        <v>17</v>
      </c>
      <c r="B21">
        <f>IF(DATOS!B19&gt;0,(DATOS!B19),"")</f>
        <v>26</v>
      </c>
      <c r="C21" s="71" t="e">
        <f>TOTALES!I20</f>
        <v>#DIV/0!</v>
      </c>
      <c r="D21" s="72" t="e">
        <f>IF(TOTALES!H20&lt;2,"P",IF(TOTALES!H20&lt;4,"NM",IF(TOTALES!H20&lt;6,"N",IF(TOTALES!H20&lt;8,"B",IF(TOTALES!H20&lt;9,"MB","MB")))))</f>
        <v>#DIV/0!</v>
      </c>
      <c r="E21" s="78" t="e">
        <f t="shared" si="0"/>
        <v>#DIV/0!</v>
      </c>
      <c r="F21" s="72">
        <f>'ASISTENCIA 1ª AVALIACIÓN'!AR20</f>
      </c>
      <c r="G21" s="50"/>
      <c r="H21" s="71" t="e">
        <f>TOTALES!R20</f>
        <v>#DIV/0!</v>
      </c>
      <c r="I21" s="71" t="e">
        <f>IF(TOTALES!Q20&lt;2,"P",IF(TOTALES!Q20&lt;4,"NM",IF(TOTALES!Q20&lt;6,"N",IF(TOTALES!Q20&lt;8,"B",IF(TOTALES!Q20&lt;9,"MB","MB")))))</f>
        <v>#DIV/0!</v>
      </c>
      <c r="J21" s="78" t="e">
        <f t="shared" si="1"/>
        <v>#DIV/0!</v>
      </c>
      <c r="K21" s="72">
        <f>'ASISTENCIA 2ª AVALIACIÓN'!AR20</f>
      </c>
      <c r="L21" s="50"/>
      <c r="M21" s="71" t="e">
        <f>TOTALES!AA20</f>
        <v>#DIV/0!</v>
      </c>
      <c r="N21" s="71" t="e">
        <f>IF(TOTALES!Z20&lt;2,"P",IF(TOTALES!Z20&lt;4,"NM",IF(TOTALES!Z20&lt;6,"N",IF(TOTALES!Z20&lt;8,"B",IF(TOTALES!Z20&lt;9,"MB","MB")))))</f>
        <v>#DIV/0!</v>
      </c>
      <c r="O21" s="78" t="e">
        <f t="shared" si="2"/>
        <v>#DIV/0!</v>
      </c>
      <c r="P21" s="72">
        <f>'ASISTENCIA 3ª AVALIACIÓN'!AW20</f>
      </c>
      <c r="Q21" s="79"/>
    </row>
    <row r="22" spans="1:17" ht="15">
      <c r="A22">
        <f>DATOS!A20</f>
        <v>18</v>
      </c>
      <c r="B22">
        <f>IF(DATOS!B20&gt;0,(DATOS!B20),"")</f>
        <v>27</v>
      </c>
      <c r="C22" s="71" t="e">
        <f>TOTALES!I21</f>
        <v>#DIV/0!</v>
      </c>
      <c r="D22" s="72" t="e">
        <f>IF(TOTALES!H21&lt;2,"P",IF(TOTALES!H21&lt;4,"NM",IF(TOTALES!H21&lt;6,"N",IF(TOTALES!H21&lt;8,"B",IF(TOTALES!H21&lt;9,"MB","MB")))))</f>
        <v>#DIV/0!</v>
      </c>
      <c r="E22" s="78" t="e">
        <f t="shared" si="0"/>
        <v>#DIV/0!</v>
      </c>
      <c r="F22" s="72">
        <f>'ASISTENCIA 1ª AVALIACIÓN'!AR21</f>
      </c>
      <c r="G22" s="50"/>
      <c r="H22" s="71" t="e">
        <f>TOTALES!R21</f>
        <v>#DIV/0!</v>
      </c>
      <c r="I22" s="71" t="e">
        <f>IF(TOTALES!Q21&lt;2,"P",IF(TOTALES!Q21&lt;4,"NM",IF(TOTALES!Q21&lt;6,"N",IF(TOTALES!Q21&lt;8,"B",IF(TOTALES!Q21&lt;9,"MB","MB")))))</f>
        <v>#DIV/0!</v>
      </c>
      <c r="J22" s="78" t="e">
        <f t="shared" si="1"/>
        <v>#DIV/0!</v>
      </c>
      <c r="K22" s="72">
        <f>'ASISTENCIA 2ª AVALIACIÓN'!AR21</f>
      </c>
      <c r="L22" s="50"/>
      <c r="M22" s="71" t="e">
        <f>TOTALES!AA21</f>
        <v>#DIV/0!</v>
      </c>
      <c r="N22" s="71" t="e">
        <f>IF(TOTALES!Z21&lt;2,"P",IF(TOTALES!Z21&lt;4,"NM",IF(TOTALES!Z21&lt;6,"N",IF(TOTALES!Z21&lt;8,"B",IF(TOTALES!Z21&lt;9,"MB","MB")))))</f>
        <v>#DIV/0!</v>
      </c>
      <c r="O22" s="78" t="e">
        <f t="shared" si="2"/>
        <v>#DIV/0!</v>
      </c>
      <c r="P22" s="72">
        <f>'ASISTENCIA 3ª AVALIACIÓN'!AW21</f>
      </c>
      <c r="Q22" s="79"/>
    </row>
    <row r="24" spans="3:17" ht="15">
      <c r="C24" s="267" t="s">
        <v>125</v>
      </c>
      <c r="D24" s="267"/>
      <c r="E24" s="267"/>
      <c r="F24" s="267"/>
      <c r="G24" s="267"/>
      <c r="H24" s="267"/>
      <c r="I24" s="267"/>
      <c r="J24" s="267"/>
      <c r="K24" s="267"/>
      <c r="L24" s="267"/>
      <c r="M24" s="267"/>
      <c r="N24" s="267"/>
      <c r="O24" s="267"/>
      <c r="P24" s="267"/>
      <c r="Q24" s="267"/>
    </row>
    <row r="25" spans="3:17" ht="15">
      <c r="C25" s="267"/>
      <c r="D25" s="267"/>
      <c r="E25" s="267"/>
      <c r="F25" s="267"/>
      <c r="G25" s="267"/>
      <c r="H25" s="267"/>
      <c r="I25" s="267"/>
      <c r="J25" s="267"/>
      <c r="K25" s="267"/>
      <c r="L25" s="267"/>
      <c r="M25" s="267"/>
      <c r="N25" s="267"/>
      <c r="O25" s="267"/>
      <c r="P25" s="267"/>
      <c r="Q25" s="267"/>
    </row>
    <row r="26" spans="3:17" ht="15">
      <c r="C26" s="267"/>
      <c r="D26" s="267"/>
      <c r="E26" s="267"/>
      <c r="F26" s="267"/>
      <c r="G26" s="267"/>
      <c r="H26" s="267"/>
      <c r="I26" s="267"/>
      <c r="J26" s="267"/>
      <c r="K26" s="267"/>
      <c r="L26" s="267"/>
      <c r="M26" s="267"/>
      <c r="N26" s="267"/>
      <c r="O26" s="267"/>
      <c r="P26" s="267"/>
      <c r="Q26" s="267"/>
    </row>
    <row r="27" ht="15.75" customHeight="1"/>
    <row r="28" spans="3:17" ht="15" customHeight="1">
      <c r="C28" s="263" t="s">
        <v>13</v>
      </c>
      <c r="D28" s="263"/>
      <c r="E28" s="263"/>
      <c r="F28" s="263"/>
      <c r="G28" s="263"/>
      <c r="H28" s="263" t="s">
        <v>14</v>
      </c>
      <c r="I28" s="263"/>
      <c r="J28" s="263"/>
      <c r="K28" s="263"/>
      <c r="L28" s="263"/>
      <c r="M28" s="263" t="s">
        <v>15</v>
      </c>
      <c r="N28" s="263"/>
      <c r="O28" s="263"/>
      <c r="P28" s="263"/>
      <c r="Q28" s="263"/>
    </row>
    <row r="29" spans="3:17" ht="15.75" thickBot="1">
      <c r="C29" s="264" t="s">
        <v>23</v>
      </c>
      <c r="D29" s="265"/>
      <c r="E29" s="265"/>
      <c r="F29" s="265"/>
      <c r="G29" s="266"/>
      <c r="H29" s="264" t="s">
        <v>23</v>
      </c>
      <c r="I29" s="265"/>
      <c r="J29" s="265"/>
      <c r="K29" s="265"/>
      <c r="L29" s="266"/>
      <c r="M29" s="264" t="s">
        <v>23</v>
      </c>
      <c r="N29" s="265"/>
      <c r="O29" s="265"/>
      <c r="P29" s="265"/>
      <c r="Q29" s="266"/>
    </row>
    <row r="30" spans="3:17" ht="15" customHeight="1">
      <c r="C30" s="259" t="s">
        <v>25</v>
      </c>
      <c r="D30" s="255" t="s">
        <v>26</v>
      </c>
      <c r="E30" s="257" t="s">
        <v>27</v>
      </c>
      <c r="F30" s="255" t="s">
        <v>28</v>
      </c>
      <c r="G30" s="261" t="s">
        <v>126</v>
      </c>
      <c r="H30" s="259" t="s">
        <v>25</v>
      </c>
      <c r="I30" s="255" t="s">
        <v>26</v>
      </c>
      <c r="J30" s="257" t="s">
        <v>27</v>
      </c>
      <c r="K30" s="255" t="s">
        <v>28</v>
      </c>
      <c r="L30" s="261" t="s">
        <v>126</v>
      </c>
      <c r="M30" s="259" t="s">
        <v>25</v>
      </c>
      <c r="N30" s="255" t="s">
        <v>26</v>
      </c>
      <c r="O30" s="257" t="s">
        <v>27</v>
      </c>
      <c r="P30" s="255" t="s">
        <v>28</v>
      </c>
      <c r="Q30" s="261" t="s">
        <v>126</v>
      </c>
    </row>
    <row r="31" spans="3:17" ht="15">
      <c r="C31" s="260"/>
      <c r="D31" s="256"/>
      <c r="E31" s="258"/>
      <c r="F31" s="256"/>
      <c r="G31" s="262"/>
      <c r="H31" s="260"/>
      <c r="I31" s="256"/>
      <c r="J31" s="258"/>
      <c r="K31" s="256"/>
      <c r="L31" s="262"/>
      <c r="M31" s="260"/>
      <c r="N31" s="256"/>
      <c r="O31" s="258"/>
      <c r="P31" s="256"/>
      <c r="Q31" s="262"/>
    </row>
    <row r="32" spans="3:17" ht="15.75" thickBot="1">
      <c r="C32" s="260"/>
      <c r="D32" s="256"/>
      <c r="E32" s="258"/>
      <c r="F32" s="256"/>
      <c r="G32" s="262"/>
      <c r="H32" s="260"/>
      <c r="I32" s="256"/>
      <c r="J32" s="258"/>
      <c r="K32" s="256"/>
      <c r="L32" s="262"/>
      <c r="M32" s="260"/>
      <c r="N32" s="256"/>
      <c r="O32" s="258"/>
      <c r="P32" s="256"/>
      <c r="Q32" s="262"/>
    </row>
    <row r="33" spans="1:17" ht="15.75" thickBot="1">
      <c r="A33">
        <v>1</v>
      </c>
      <c r="C33" s="160"/>
      <c r="D33" s="161"/>
      <c r="E33" s="161"/>
      <c r="F33" s="161"/>
      <c r="G33" s="162"/>
      <c r="H33" s="160"/>
      <c r="I33" s="160"/>
      <c r="J33" s="161"/>
      <c r="K33" s="161"/>
      <c r="L33" s="162"/>
      <c r="M33" s="160"/>
      <c r="N33" s="160"/>
      <c r="O33" s="161"/>
      <c r="P33" s="161"/>
      <c r="Q33" s="163"/>
    </row>
    <row r="34" spans="1:17" ht="15.75" thickBot="1">
      <c r="A34">
        <v>2</v>
      </c>
      <c r="C34" s="160"/>
      <c r="D34" s="161"/>
      <c r="E34" s="161"/>
      <c r="F34" s="161"/>
      <c r="G34" s="162"/>
      <c r="H34" s="160"/>
      <c r="I34" s="160"/>
      <c r="J34" s="161"/>
      <c r="K34" s="161"/>
      <c r="L34" s="162"/>
      <c r="M34" s="160"/>
      <c r="N34" s="160"/>
      <c r="O34" s="161"/>
      <c r="P34" s="161"/>
      <c r="Q34" s="163"/>
    </row>
    <row r="35" spans="1:17" ht="15.75" thickBot="1">
      <c r="A35">
        <v>3</v>
      </c>
      <c r="C35" s="160"/>
      <c r="D35" s="161"/>
      <c r="E35" s="161"/>
      <c r="F35" s="161"/>
      <c r="G35" s="162"/>
      <c r="H35" s="160"/>
      <c r="I35" s="160"/>
      <c r="J35" s="161"/>
      <c r="K35" s="161"/>
      <c r="L35" s="162"/>
      <c r="M35" s="160"/>
      <c r="N35" s="160"/>
      <c r="O35" s="161"/>
      <c r="P35" s="161"/>
      <c r="Q35" s="163"/>
    </row>
    <row r="36" spans="1:17" ht="15.75" thickBot="1">
      <c r="A36">
        <v>4</v>
      </c>
      <c r="C36" s="160"/>
      <c r="D36" s="161"/>
      <c r="E36" s="161"/>
      <c r="F36" s="161"/>
      <c r="G36" s="162"/>
      <c r="H36" s="160"/>
      <c r="I36" s="160"/>
      <c r="J36" s="161"/>
      <c r="K36" s="161"/>
      <c r="L36" s="162"/>
      <c r="M36" s="160"/>
      <c r="N36" s="160"/>
      <c r="O36" s="161"/>
      <c r="P36" s="161"/>
      <c r="Q36" s="163"/>
    </row>
    <row r="37" spans="1:17" ht="15.75" thickBot="1">
      <c r="A37">
        <v>5</v>
      </c>
      <c r="C37" s="160"/>
      <c r="D37" s="161"/>
      <c r="E37" s="161"/>
      <c r="F37" s="161"/>
      <c r="G37" s="162"/>
      <c r="H37" s="160"/>
      <c r="I37" s="160"/>
      <c r="J37" s="161"/>
      <c r="K37" s="161"/>
      <c r="L37" s="162"/>
      <c r="M37" s="160"/>
      <c r="N37" s="160"/>
      <c r="O37" s="161"/>
      <c r="P37" s="161"/>
      <c r="Q37" s="163"/>
    </row>
    <row r="38" spans="1:17" ht="15.75" thickBot="1">
      <c r="A38">
        <v>6</v>
      </c>
      <c r="C38" s="160"/>
      <c r="D38" s="161"/>
      <c r="E38" s="161"/>
      <c r="F38" s="161"/>
      <c r="G38" s="162"/>
      <c r="H38" s="160"/>
      <c r="I38" s="160"/>
      <c r="J38" s="161"/>
      <c r="K38" s="161"/>
      <c r="L38" s="162"/>
      <c r="M38" s="160"/>
      <c r="N38" s="160"/>
      <c r="O38" s="161"/>
      <c r="P38" s="161"/>
      <c r="Q38" s="163"/>
    </row>
    <row r="39" spans="1:17" ht="15.75" thickBot="1">
      <c r="A39">
        <v>7</v>
      </c>
      <c r="C39" s="160"/>
      <c r="D39" s="161"/>
      <c r="E39" s="161"/>
      <c r="F39" s="161"/>
      <c r="G39" s="162"/>
      <c r="H39" s="160"/>
      <c r="I39" s="160"/>
      <c r="J39" s="161"/>
      <c r="K39" s="161"/>
      <c r="L39" s="162"/>
      <c r="M39" s="160"/>
      <c r="N39" s="160"/>
      <c r="O39" s="161"/>
      <c r="P39" s="161"/>
      <c r="Q39" s="163"/>
    </row>
    <row r="40" spans="1:17" ht="15.75" thickBot="1">
      <c r="A40">
        <v>8</v>
      </c>
      <c r="C40" s="160"/>
      <c r="D40" s="161"/>
      <c r="E40" s="161"/>
      <c r="F40" s="161"/>
      <c r="G40" s="162"/>
      <c r="H40" s="160"/>
      <c r="I40" s="160"/>
      <c r="J40" s="161"/>
      <c r="K40" s="161"/>
      <c r="L40" s="162"/>
      <c r="M40" s="160"/>
      <c r="N40" s="160"/>
      <c r="O40" s="161"/>
      <c r="P40" s="161"/>
      <c r="Q40" s="163"/>
    </row>
    <row r="41" spans="1:17" ht="15.75" thickBot="1">
      <c r="A41">
        <v>9</v>
      </c>
      <c r="C41" s="160"/>
      <c r="D41" s="161"/>
      <c r="E41" s="161"/>
      <c r="F41" s="161"/>
      <c r="G41" s="162"/>
      <c r="H41" s="160"/>
      <c r="I41" s="160"/>
      <c r="J41" s="161"/>
      <c r="K41" s="161"/>
      <c r="L41" s="162"/>
      <c r="M41" s="160"/>
      <c r="N41" s="160"/>
      <c r="O41" s="161"/>
      <c r="P41" s="161"/>
      <c r="Q41" s="163"/>
    </row>
    <row r="42" spans="1:17" ht="15.75" thickBot="1">
      <c r="A42">
        <v>10</v>
      </c>
      <c r="C42" s="160"/>
      <c r="D42" s="161"/>
      <c r="E42" s="161"/>
      <c r="F42" s="161"/>
      <c r="G42" s="162"/>
      <c r="H42" s="160"/>
      <c r="I42" s="160"/>
      <c r="J42" s="161"/>
      <c r="K42" s="161"/>
      <c r="L42" s="162"/>
      <c r="M42" s="160"/>
      <c r="N42" s="160"/>
      <c r="O42" s="161"/>
      <c r="P42" s="161"/>
      <c r="Q42" s="163"/>
    </row>
    <row r="43" spans="1:17" ht="15.75" thickBot="1">
      <c r="A43">
        <v>11</v>
      </c>
      <c r="C43" s="160"/>
      <c r="D43" s="161"/>
      <c r="E43" s="161"/>
      <c r="F43" s="161"/>
      <c r="G43" s="162"/>
      <c r="H43" s="160"/>
      <c r="I43" s="160"/>
      <c r="J43" s="161"/>
      <c r="K43" s="161"/>
      <c r="L43" s="162"/>
      <c r="M43" s="160"/>
      <c r="N43" s="160"/>
      <c r="O43" s="161"/>
      <c r="P43" s="161"/>
      <c r="Q43" s="163"/>
    </row>
    <row r="44" spans="1:17" ht="15.75" thickBot="1">
      <c r="A44">
        <v>12</v>
      </c>
      <c r="C44" s="160"/>
      <c r="D44" s="161"/>
      <c r="E44" s="161"/>
      <c r="F44" s="161"/>
      <c r="G44" s="162"/>
      <c r="H44" s="160"/>
      <c r="I44" s="160"/>
      <c r="J44" s="161"/>
      <c r="K44" s="161"/>
      <c r="L44" s="162"/>
      <c r="M44" s="160"/>
      <c r="N44" s="160"/>
      <c r="O44" s="161"/>
      <c r="P44" s="161"/>
      <c r="Q44" s="163"/>
    </row>
    <row r="45" spans="1:17" ht="15.75" thickBot="1">
      <c r="A45">
        <v>14</v>
      </c>
      <c r="C45" s="160"/>
      <c r="D45" s="161"/>
      <c r="E45" s="161"/>
      <c r="F45" s="161"/>
      <c r="G45" s="162"/>
      <c r="H45" s="160"/>
      <c r="I45" s="160"/>
      <c r="J45" s="161"/>
      <c r="K45" s="161"/>
      <c r="L45" s="162"/>
      <c r="M45" s="160"/>
      <c r="N45" s="160"/>
      <c r="O45" s="161"/>
      <c r="P45" s="161"/>
      <c r="Q45" s="163"/>
    </row>
    <row r="46" spans="1:17" ht="15.75" thickBot="1">
      <c r="A46">
        <v>15</v>
      </c>
      <c r="C46" s="160"/>
      <c r="D46" s="161"/>
      <c r="E46" s="161"/>
      <c r="F46" s="161"/>
      <c r="G46" s="162"/>
      <c r="H46" s="160"/>
      <c r="I46" s="160"/>
      <c r="J46" s="161"/>
      <c r="K46" s="161"/>
      <c r="L46" s="162"/>
      <c r="M46" s="160"/>
      <c r="N46" s="160"/>
      <c r="O46" s="161"/>
      <c r="P46" s="161"/>
      <c r="Q46" s="163"/>
    </row>
    <row r="47" spans="1:17" ht="15.75" thickBot="1">
      <c r="A47">
        <v>16</v>
      </c>
      <c r="C47" s="160"/>
      <c r="D47" s="161"/>
      <c r="E47" s="161"/>
      <c r="F47" s="161"/>
      <c r="G47" s="162"/>
      <c r="H47" s="160"/>
      <c r="I47" s="160"/>
      <c r="J47" s="161"/>
      <c r="K47" s="161"/>
      <c r="L47" s="162"/>
      <c r="M47" s="160"/>
      <c r="N47" s="160"/>
      <c r="O47" s="161"/>
      <c r="P47" s="161"/>
      <c r="Q47" s="163"/>
    </row>
    <row r="48" spans="1:17" ht="15.75" thickBot="1">
      <c r="A48">
        <v>17</v>
      </c>
      <c r="C48" s="160"/>
      <c r="D48" s="161"/>
      <c r="E48" s="161"/>
      <c r="F48" s="161"/>
      <c r="G48" s="162"/>
      <c r="H48" s="160"/>
      <c r="I48" s="160"/>
      <c r="J48" s="161"/>
      <c r="K48" s="161"/>
      <c r="L48" s="162"/>
      <c r="M48" s="160"/>
      <c r="N48" s="160"/>
      <c r="O48" s="161"/>
      <c r="P48" s="161"/>
      <c r="Q48" s="163"/>
    </row>
    <row r="49" spans="1:17" ht="15">
      <c r="A49">
        <v>18</v>
      </c>
      <c r="C49" s="160"/>
      <c r="D49" s="161"/>
      <c r="E49" s="161"/>
      <c r="F49" s="161"/>
      <c r="G49" s="162"/>
      <c r="H49" s="160"/>
      <c r="I49" s="160"/>
      <c r="J49" s="161"/>
      <c r="K49" s="161"/>
      <c r="L49" s="162"/>
      <c r="M49" s="160"/>
      <c r="N49" s="160"/>
      <c r="O49" s="161"/>
      <c r="P49" s="161"/>
      <c r="Q49" s="163"/>
    </row>
  </sheetData>
  <sheetProtection/>
  <mergeCells count="43">
    <mergeCell ref="M3:M5"/>
    <mergeCell ref="J3:J5"/>
    <mergeCell ref="I3:I5"/>
    <mergeCell ref="H3:H5"/>
    <mergeCell ref="N3:N5"/>
    <mergeCell ref="Q3:Q5"/>
    <mergeCell ref="L3:L5"/>
    <mergeCell ref="O3:O5"/>
    <mergeCell ref="P3:P5"/>
    <mergeCell ref="C29:G29"/>
    <mergeCell ref="C30:C32"/>
    <mergeCell ref="D30:D32"/>
    <mergeCell ref="G30:G32"/>
    <mergeCell ref="H1:L1"/>
    <mergeCell ref="M1:Q1"/>
    <mergeCell ref="H2:L2"/>
    <mergeCell ref="M2:Q2"/>
    <mergeCell ref="G3:G5"/>
    <mergeCell ref="K3:K5"/>
    <mergeCell ref="C2:G2"/>
    <mergeCell ref="C3:C5"/>
    <mergeCell ref="E3:E5"/>
    <mergeCell ref="D3:D5"/>
    <mergeCell ref="F3:F5"/>
    <mergeCell ref="C28:G28"/>
    <mergeCell ref="C1:G1"/>
    <mergeCell ref="I30:I32"/>
    <mergeCell ref="J30:J32"/>
    <mergeCell ref="Q30:Q32"/>
    <mergeCell ref="H28:L28"/>
    <mergeCell ref="M28:Q28"/>
    <mergeCell ref="H29:L29"/>
    <mergeCell ref="M29:Q29"/>
    <mergeCell ref="C24:Q26"/>
    <mergeCell ref="K30:K32"/>
    <mergeCell ref="P30:P32"/>
    <mergeCell ref="E30:E32"/>
    <mergeCell ref="F30:F32"/>
    <mergeCell ref="H30:H32"/>
    <mergeCell ref="L30:L32"/>
    <mergeCell ref="M30:M32"/>
    <mergeCell ref="N30:N32"/>
    <mergeCell ref="O30:O32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U32"/>
  <sheetViews>
    <sheetView zoomScalePageLayoutView="0" workbookViewId="0" topLeftCell="A13">
      <selection activeCell="C3" sqref="C3:K32"/>
    </sheetView>
  </sheetViews>
  <sheetFormatPr defaultColWidth="11.421875" defaultRowHeight="15"/>
  <cols>
    <col min="1" max="1" width="5.28125" style="0" customWidth="1"/>
    <col min="2" max="2" width="32.8515625" style="0" customWidth="1"/>
    <col min="3" max="11" width="5.421875" style="0" customWidth="1"/>
  </cols>
  <sheetData>
    <row r="1" spans="2:18" ht="69" customHeight="1">
      <c r="B1" s="93" t="str">
        <f>DATOS!C2</f>
        <v>1º ESO</v>
      </c>
      <c r="C1" s="271" t="s">
        <v>307</v>
      </c>
      <c r="D1" s="272"/>
      <c r="E1" s="273"/>
      <c r="F1" s="271" t="s">
        <v>308</v>
      </c>
      <c r="G1" s="272"/>
      <c r="H1" s="273"/>
      <c r="I1" s="271" t="s">
        <v>51</v>
      </c>
      <c r="J1" s="272"/>
      <c r="K1" s="273"/>
      <c r="M1" s="226"/>
      <c r="N1" s="226"/>
      <c r="O1" s="226"/>
      <c r="P1" s="226"/>
      <c r="Q1" s="226"/>
      <c r="R1" s="227"/>
    </row>
    <row r="2" spans="1:21" ht="42.75" customHeight="1">
      <c r="A2" s="1"/>
      <c r="B2" s="17" t="s">
        <v>47</v>
      </c>
      <c r="C2" s="94">
        <v>1</v>
      </c>
      <c r="D2" s="94">
        <v>2</v>
      </c>
      <c r="E2" s="212">
        <v>3</v>
      </c>
      <c r="F2" s="94">
        <v>1</v>
      </c>
      <c r="G2" s="94">
        <v>2</v>
      </c>
      <c r="H2" s="198">
        <v>3</v>
      </c>
      <c r="I2" s="94">
        <v>1</v>
      </c>
      <c r="J2" s="94">
        <v>2</v>
      </c>
      <c r="K2" s="198">
        <v>3</v>
      </c>
      <c r="L2" t="s">
        <v>55</v>
      </c>
      <c r="M2" t="s">
        <v>56</v>
      </c>
      <c r="N2" t="s">
        <v>57</v>
      </c>
      <c r="O2" s="271" t="s">
        <v>51</v>
      </c>
      <c r="P2" s="272"/>
      <c r="Q2" s="272"/>
      <c r="R2" s="272"/>
      <c r="S2" s="272"/>
      <c r="T2" s="272"/>
      <c r="U2" s="273"/>
    </row>
    <row r="3" spans="1:14" ht="15">
      <c r="A3" s="1">
        <v>1</v>
      </c>
      <c r="B3" s="17">
        <f>IF(DATOS!B3&gt;0,(DATOS!B3),"")</f>
        <v>10</v>
      </c>
      <c r="C3" s="96"/>
      <c r="D3" s="96"/>
      <c r="E3" s="96"/>
      <c r="F3" s="95"/>
      <c r="G3" s="95"/>
      <c r="H3" s="95"/>
      <c r="I3" s="186"/>
      <c r="J3" s="186"/>
      <c r="K3" s="186"/>
      <c r="L3" t="e">
        <f aca="true" t="shared" si="0" ref="L3:L32">AVERAGE(C3:E3)</f>
        <v>#DIV/0!</v>
      </c>
      <c r="M3" t="e">
        <f aca="true" t="shared" si="1" ref="M3:M32">AVERAGE(F3:H3)</f>
        <v>#DIV/0!</v>
      </c>
      <c r="N3" t="e">
        <f aca="true" t="shared" si="2" ref="N3:N32">AVERAGE(I3:K3)</f>
        <v>#DIV/0!</v>
      </c>
    </row>
    <row r="4" spans="1:14" ht="15">
      <c r="A4" s="1">
        <v>2</v>
      </c>
      <c r="B4" s="17">
        <f>IF(DATOS!B4&gt;0,(DATOS!B4),"")</f>
        <v>11</v>
      </c>
      <c r="C4" s="96"/>
      <c r="D4" s="96"/>
      <c r="E4" s="96"/>
      <c r="F4" s="95"/>
      <c r="G4" s="95"/>
      <c r="H4" s="95"/>
      <c r="I4" s="186"/>
      <c r="J4" s="186"/>
      <c r="K4" s="186"/>
      <c r="L4" t="e">
        <f t="shared" si="0"/>
        <v>#DIV/0!</v>
      </c>
      <c r="M4" t="e">
        <f t="shared" si="1"/>
        <v>#DIV/0!</v>
      </c>
      <c r="N4" t="e">
        <f t="shared" si="2"/>
        <v>#DIV/0!</v>
      </c>
    </row>
    <row r="5" spans="1:14" ht="15">
      <c r="A5" s="1">
        <v>3</v>
      </c>
      <c r="B5" s="17">
        <f>IF(DATOS!B5&gt;0,(DATOS!B5),"")</f>
        <v>12</v>
      </c>
      <c r="C5" s="96"/>
      <c r="D5" s="96"/>
      <c r="E5" s="96"/>
      <c r="F5" s="95"/>
      <c r="G5" s="95"/>
      <c r="H5" s="95"/>
      <c r="I5" s="186"/>
      <c r="J5" s="186"/>
      <c r="K5" s="186"/>
      <c r="L5" t="e">
        <f t="shared" si="0"/>
        <v>#DIV/0!</v>
      </c>
      <c r="M5" t="e">
        <f t="shared" si="1"/>
        <v>#DIV/0!</v>
      </c>
      <c r="N5" t="e">
        <f t="shared" si="2"/>
        <v>#DIV/0!</v>
      </c>
    </row>
    <row r="6" spans="1:14" ht="15">
      <c r="A6" s="1">
        <v>4</v>
      </c>
      <c r="B6" s="17">
        <f>IF(DATOS!B6&gt;0,(DATOS!B6),"")</f>
        <v>13</v>
      </c>
      <c r="C6" s="96"/>
      <c r="D6" s="96"/>
      <c r="E6" s="96"/>
      <c r="F6" s="95"/>
      <c r="G6" s="95"/>
      <c r="H6" s="95"/>
      <c r="I6" s="186"/>
      <c r="J6" s="186"/>
      <c r="K6" s="186"/>
      <c r="L6" t="e">
        <f t="shared" si="0"/>
        <v>#DIV/0!</v>
      </c>
      <c r="M6" t="e">
        <f t="shared" si="1"/>
        <v>#DIV/0!</v>
      </c>
      <c r="N6" t="e">
        <f t="shared" si="2"/>
        <v>#DIV/0!</v>
      </c>
    </row>
    <row r="7" spans="1:14" ht="15">
      <c r="A7" s="1">
        <v>5</v>
      </c>
      <c r="B7" s="17">
        <f>IF(DATOS!B7&gt;0,(DATOS!B7),"")</f>
        <v>14</v>
      </c>
      <c r="C7" s="96"/>
      <c r="D7" s="96"/>
      <c r="E7" s="96"/>
      <c r="F7" s="95"/>
      <c r="G7" s="95"/>
      <c r="H7" s="95"/>
      <c r="I7" s="186"/>
      <c r="J7" s="186"/>
      <c r="K7" s="186"/>
      <c r="L7" t="e">
        <f t="shared" si="0"/>
        <v>#DIV/0!</v>
      </c>
      <c r="M7" t="e">
        <f t="shared" si="1"/>
        <v>#DIV/0!</v>
      </c>
      <c r="N7" t="e">
        <f t="shared" si="2"/>
        <v>#DIV/0!</v>
      </c>
    </row>
    <row r="8" spans="1:14" ht="15">
      <c r="A8" s="1">
        <v>6</v>
      </c>
      <c r="B8" s="17">
        <f>IF(DATOS!B8&gt;0,(DATOS!B8),"")</f>
        <v>15</v>
      </c>
      <c r="C8" s="96"/>
      <c r="D8" s="96"/>
      <c r="E8" s="96"/>
      <c r="F8" s="95"/>
      <c r="G8" s="95"/>
      <c r="H8" s="95"/>
      <c r="I8" s="186"/>
      <c r="J8" s="186"/>
      <c r="K8" s="186"/>
      <c r="L8" t="e">
        <f t="shared" si="0"/>
        <v>#DIV/0!</v>
      </c>
      <c r="M8" t="e">
        <f t="shared" si="1"/>
        <v>#DIV/0!</v>
      </c>
      <c r="N8" t="e">
        <f t="shared" si="2"/>
        <v>#DIV/0!</v>
      </c>
    </row>
    <row r="9" spans="1:14" ht="15">
      <c r="A9" s="1">
        <v>7</v>
      </c>
      <c r="B9" s="17">
        <f>IF(DATOS!B9&gt;0,(DATOS!B9),"")</f>
        <v>16</v>
      </c>
      <c r="C9" s="96"/>
      <c r="D9" s="96"/>
      <c r="E9" s="96"/>
      <c r="F9" s="95"/>
      <c r="G9" s="95"/>
      <c r="H9" s="95"/>
      <c r="I9" s="186"/>
      <c r="J9" s="186"/>
      <c r="K9" s="186"/>
      <c r="L9" t="e">
        <f t="shared" si="0"/>
        <v>#DIV/0!</v>
      </c>
      <c r="M9" t="e">
        <f t="shared" si="1"/>
        <v>#DIV/0!</v>
      </c>
      <c r="N9" t="e">
        <f t="shared" si="2"/>
        <v>#DIV/0!</v>
      </c>
    </row>
    <row r="10" spans="1:14" ht="15">
      <c r="A10" s="1">
        <v>8</v>
      </c>
      <c r="B10" s="17">
        <f>IF(DATOS!B10&gt;0,(DATOS!B10),"")</f>
        <v>17</v>
      </c>
      <c r="C10" s="96"/>
      <c r="D10" s="96"/>
      <c r="E10" s="96"/>
      <c r="F10" s="95"/>
      <c r="G10" s="95"/>
      <c r="H10" s="95"/>
      <c r="I10" s="186"/>
      <c r="J10" s="186"/>
      <c r="K10" s="186"/>
      <c r="L10" t="e">
        <f t="shared" si="0"/>
        <v>#DIV/0!</v>
      </c>
      <c r="M10" t="e">
        <f t="shared" si="1"/>
        <v>#DIV/0!</v>
      </c>
      <c r="N10" t="e">
        <f t="shared" si="2"/>
        <v>#DIV/0!</v>
      </c>
    </row>
    <row r="11" spans="1:14" ht="15">
      <c r="A11" s="1">
        <v>9</v>
      </c>
      <c r="B11" s="17">
        <f>IF(DATOS!B11&gt;0,(DATOS!B11),"")</f>
        <v>18</v>
      </c>
      <c r="C11" s="96"/>
      <c r="D11" s="96"/>
      <c r="E11" s="96"/>
      <c r="F11" s="95"/>
      <c r="G11" s="95"/>
      <c r="H11" s="95"/>
      <c r="I11" s="186"/>
      <c r="J11" s="186"/>
      <c r="K11" s="186"/>
      <c r="L11" t="e">
        <f t="shared" si="0"/>
        <v>#DIV/0!</v>
      </c>
      <c r="M11" t="e">
        <f t="shared" si="1"/>
        <v>#DIV/0!</v>
      </c>
      <c r="N11" t="e">
        <f t="shared" si="2"/>
        <v>#DIV/0!</v>
      </c>
    </row>
    <row r="12" spans="1:14" ht="15">
      <c r="A12" s="1">
        <v>10</v>
      </c>
      <c r="B12" s="17">
        <f>IF(DATOS!B12&gt;0,(DATOS!B12),"")</f>
        <v>19</v>
      </c>
      <c r="C12" s="96"/>
      <c r="D12" s="96"/>
      <c r="E12" s="96"/>
      <c r="F12" s="95"/>
      <c r="G12" s="95"/>
      <c r="H12" s="95"/>
      <c r="I12" s="186"/>
      <c r="J12" s="186"/>
      <c r="K12" s="186"/>
      <c r="L12" t="e">
        <f t="shared" si="0"/>
        <v>#DIV/0!</v>
      </c>
      <c r="M12" t="e">
        <f t="shared" si="1"/>
        <v>#DIV/0!</v>
      </c>
      <c r="N12" t="e">
        <f t="shared" si="2"/>
        <v>#DIV/0!</v>
      </c>
    </row>
    <row r="13" spans="1:14" ht="15">
      <c r="A13" s="1">
        <v>11</v>
      </c>
      <c r="B13" s="17">
        <f>IF(DATOS!B13&gt;0,(DATOS!B13),"")</f>
        <v>20</v>
      </c>
      <c r="C13" s="96"/>
      <c r="D13" s="96"/>
      <c r="E13" s="96"/>
      <c r="F13" s="95"/>
      <c r="G13" s="95"/>
      <c r="H13" s="95"/>
      <c r="I13" s="186"/>
      <c r="J13" s="186"/>
      <c r="K13" s="186"/>
      <c r="L13" t="e">
        <f t="shared" si="0"/>
        <v>#DIV/0!</v>
      </c>
      <c r="M13" t="e">
        <f t="shared" si="1"/>
        <v>#DIV/0!</v>
      </c>
      <c r="N13" t="e">
        <f t="shared" si="2"/>
        <v>#DIV/0!</v>
      </c>
    </row>
    <row r="14" spans="1:14" ht="15">
      <c r="A14" s="1">
        <v>12</v>
      </c>
      <c r="B14" s="17">
        <f>IF(DATOS!B14&gt;0,(DATOS!B14),"")</f>
        <v>21</v>
      </c>
      <c r="C14" s="96"/>
      <c r="D14" s="96"/>
      <c r="E14" s="96"/>
      <c r="F14" s="95"/>
      <c r="G14" s="95"/>
      <c r="H14" s="95"/>
      <c r="I14" s="186"/>
      <c r="J14" s="186"/>
      <c r="K14" s="186"/>
      <c r="L14" t="e">
        <f t="shared" si="0"/>
        <v>#DIV/0!</v>
      </c>
      <c r="M14" t="e">
        <f t="shared" si="1"/>
        <v>#DIV/0!</v>
      </c>
      <c r="N14" t="e">
        <f t="shared" si="2"/>
        <v>#DIV/0!</v>
      </c>
    </row>
    <row r="15" spans="1:14" ht="15">
      <c r="A15" s="1">
        <v>13</v>
      </c>
      <c r="B15" s="17">
        <f>IF(DATOS!B15&gt;0,(DATOS!B15),"")</f>
        <v>22</v>
      </c>
      <c r="C15" s="96"/>
      <c r="D15" s="96"/>
      <c r="E15" s="96"/>
      <c r="F15" s="95"/>
      <c r="G15" s="95"/>
      <c r="H15" s="95"/>
      <c r="I15" s="186"/>
      <c r="J15" s="186"/>
      <c r="K15" s="186"/>
      <c r="L15" t="e">
        <f t="shared" si="0"/>
        <v>#DIV/0!</v>
      </c>
      <c r="M15" t="e">
        <f t="shared" si="1"/>
        <v>#DIV/0!</v>
      </c>
      <c r="N15" t="e">
        <f t="shared" si="2"/>
        <v>#DIV/0!</v>
      </c>
    </row>
    <row r="16" spans="1:14" ht="15">
      <c r="A16" s="1">
        <v>14</v>
      </c>
      <c r="B16" s="17">
        <f>IF(DATOS!B16&gt;0,(DATOS!B16),"")</f>
        <v>23</v>
      </c>
      <c r="C16" s="96"/>
      <c r="D16" s="96"/>
      <c r="E16" s="96"/>
      <c r="F16" s="95"/>
      <c r="G16" s="95"/>
      <c r="H16" s="95"/>
      <c r="I16" s="186"/>
      <c r="J16" s="186"/>
      <c r="K16" s="186"/>
      <c r="L16" t="e">
        <f t="shared" si="0"/>
        <v>#DIV/0!</v>
      </c>
      <c r="M16" t="e">
        <f t="shared" si="1"/>
        <v>#DIV/0!</v>
      </c>
      <c r="N16" t="e">
        <f t="shared" si="2"/>
        <v>#DIV/0!</v>
      </c>
    </row>
    <row r="17" spans="1:14" ht="15">
      <c r="A17" s="1">
        <v>15</v>
      </c>
      <c r="B17" s="17">
        <f>IF(DATOS!B17&gt;0,(DATOS!B17),"")</f>
        <v>24</v>
      </c>
      <c r="C17" s="96"/>
      <c r="D17" s="96"/>
      <c r="E17" s="96"/>
      <c r="F17" s="95"/>
      <c r="G17" s="95"/>
      <c r="H17" s="95"/>
      <c r="I17" s="186"/>
      <c r="J17" s="186"/>
      <c r="K17" s="186"/>
      <c r="L17" t="e">
        <f t="shared" si="0"/>
        <v>#DIV/0!</v>
      </c>
      <c r="M17" t="e">
        <f t="shared" si="1"/>
        <v>#DIV/0!</v>
      </c>
      <c r="N17" t="e">
        <f t="shared" si="2"/>
        <v>#DIV/0!</v>
      </c>
    </row>
    <row r="18" spans="1:14" ht="15">
      <c r="A18" s="1">
        <v>16</v>
      </c>
      <c r="B18" s="17">
        <f>IF(DATOS!B18&gt;0,(DATOS!B18),"")</f>
        <v>25</v>
      </c>
      <c r="C18" s="96"/>
      <c r="D18" s="96"/>
      <c r="E18" s="96"/>
      <c r="F18" s="95"/>
      <c r="G18" s="95"/>
      <c r="H18" s="95"/>
      <c r="I18" s="186"/>
      <c r="J18" s="186"/>
      <c r="K18" s="186"/>
      <c r="L18" t="e">
        <f t="shared" si="0"/>
        <v>#DIV/0!</v>
      </c>
      <c r="M18" t="e">
        <f t="shared" si="1"/>
        <v>#DIV/0!</v>
      </c>
      <c r="N18" t="e">
        <f t="shared" si="2"/>
        <v>#DIV/0!</v>
      </c>
    </row>
    <row r="19" spans="1:14" ht="15">
      <c r="A19" s="1">
        <v>17</v>
      </c>
      <c r="B19" s="17">
        <f>IF(DATOS!B19&gt;0,(DATOS!B19),"")</f>
        <v>26</v>
      </c>
      <c r="C19" s="96"/>
      <c r="D19" s="96"/>
      <c r="E19" s="96"/>
      <c r="F19" s="95"/>
      <c r="G19" s="95"/>
      <c r="H19" s="95"/>
      <c r="I19" s="186"/>
      <c r="J19" s="186"/>
      <c r="K19" s="186"/>
      <c r="L19" t="e">
        <f t="shared" si="0"/>
        <v>#DIV/0!</v>
      </c>
      <c r="M19" t="e">
        <f t="shared" si="1"/>
        <v>#DIV/0!</v>
      </c>
      <c r="N19" t="e">
        <f t="shared" si="2"/>
        <v>#DIV/0!</v>
      </c>
    </row>
    <row r="20" spans="1:14" ht="15">
      <c r="A20" s="1">
        <v>18</v>
      </c>
      <c r="B20" s="17">
        <f>IF(DATOS!B20&gt;0,(DATOS!B20),"")</f>
        <v>27</v>
      </c>
      <c r="C20" s="96"/>
      <c r="D20" s="96"/>
      <c r="E20" s="96"/>
      <c r="F20" s="95"/>
      <c r="G20" s="95"/>
      <c r="H20" s="95"/>
      <c r="I20" s="186"/>
      <c r="J20" s="186"/>
      <c r="K20" s="186"/>
      <c r="L20" t="e">
        <f t="shared" si="0"/>
        <v>#DIV/0!</v>
      </c>
      <c r="M20" t="e">
        <f t="shared" si="1"/>
        <v>#DIV/0!</v>
      </c>
      <c r="N20" t="e">
        <f t="shared" si="2"/>
        <v>#DIV/0!</v>
      </c>
    </row>
    <row r="21" spans="1:14" ht="15">
      <c r="A21" s="1">
        <v>19</v>
      </c>
      <c r="B21" s="17">
        <f>IF(DATOS!B21&gt;0,(DATOS!B21),"")</f>
      </c>
      <c r="C21" s="96"/>
      <c r="D21" s="96"/>
      <c r="E21" s="96"/>
      <c r="F21" s="95"/>
      <c r="G21" s="95"/>
      <c r="H21" s="95"/>
      <c r="I21" s="186"/>
      <c r="J21" s="186"/>
      <c r="K21" s="186"/>
      <c r="L21" t="e">
        <f t="shared" si="0"/>
        <v>#DIV/0!</v>
      </c>
      <c r="M21" t="e">
        <f t="shared" si="1"/>
        <v>#DIV/0!</v>
      </c>
      <c r="N21" t="e">
        <f t="shared" si="2"/>
        <v>#DIV/0!</v>
      </c>
    </row>
    <row r="22" spans="1:14" ht="15">
      <c r="A22" s="1">
        <v>20</v>
      </c>
      <c r="B22" s="17">
        <f>IF(DATOS!B22&gt;0,(DATOS!B22),"")</f>
      </c>
      <c r="C22" s="96"/>
      <c r="D22" s="96"/>
      <c r="E22" s="96"/>
      <c r="F22" s="95"/>
      <c r="G22" s="95"/>
      <c r="H22" s="95"/>
      <c r="I22" s="186"/>
      <c r="J22" s="186"/>
      <c r="K22" s="186"/>
      <c r="L22" t="e">
        <f t="shared" si="0"/>
        <v>#DIV/0!</v>
      </c>
      <c r="M22" t="e">
        <f t="shared" si="1"/>
        <v>#DIV/0!</v>
      </c>
      <c r="N22" t="e">
        <f t="shared" si="2"/>
        <v>#DIV/0!</v>
      </c>
    </row>
    <row r="23" spans="1:14" ht="15">
      <c r="A23" s="1">
        <v>21</v>
      </c>
      <c r="B23" s="17">
        <f>IF(DATOS!B23&gt;0,(DATOS!B23),"")</f>
      </c>
      <c r="C23" s="96"/>
      <c r="D23" s="96"/>
      <c r="E23" s="96"/>
      <c r="F23" s="95"/>
      <c r="G23" s="95"/>
      <c r="H23" s="95"/>
      <c r="I23" s="186"/>
      <c r="J23" s="186"/>
      <c r="K23" s="186"/>
      <c r="L23" t="e">
        <f t="shared" si="0"/>
        <v>#DIV/0!</v>
      </c>
      <c r="M23" t="e">
        <f t="shared" si="1"/>
        <v>#DIV/0!</v>
      </c>
      <c r="N23" t="e">
        <f t="shared" si="2"/>
        <v>#DIV/0!</v>
      </c>
    </row>
    <row r="24" spans="1:14" ht="15">
      <c r="A24" s="1">
        <v>22</v>
      </c>
      <c r="B24" s="17">
        <f>IF(DATOS!B24&gt;0,(DATOS!B24),"")</f>
      </c>
      <c r="C24" s="96"/>
      <c r="D24" s="96"/>
      <c r="E24" s="96"/>
      <c r="F24" s="95"/>
      <c r="G24" s="95"/>
      <c r="H24" s="95"/>
      <c r="I24" s="186"/>
      <c r="J24" s="186"/>
      <c r="K24" s="186"/>
      <c r="L24" t="e">
        <f t="shared" si="0"/>
        <v>#DIV/0!</v>
      </c>
      <c r="M24" t="e">
        <f t="shared" si="1"/>
        <v>#DIV/0!</v>
      </c>
      <c r="N24" t="e">
        <f t="shared" si="2"/>
        <v>#DIV/0!</v>
      </c>
    </row>
    <row r="25" spans="1:14" ht="15">
      <c r="A25" s="1">
        <v>23</v>
      </c>
      <c r="B25" s="17">
        <f>IF(DATOS!B25&gt;0,(DATOS!B25),"")</f>
      </c>
      <c r="C25" s="96"/>
      <c r="D25" s="96"/>
      <c r="E25" s="96"/>
      <c r="F25" s="95"/>
      <c r="G25" s="95"/>
      <c r="H25" s="95"/>
      <c r="I25" s="186"/>
      <c r="J25" s="186"/>
      <c r="K25" s="186"/>
      <c r="L25" t="e">
        <f t="shared" si="0"/>
        <v>#DIV/0!</v>
      </c>
      <c r="M25" t="e">
        <f t="shared" si="1"/>
        <v>#DIV/0!</v>
      </c>
      <c r="N25" t="e">
        <f t="shared" si="2"/>
        <v>#DIV/0!</v>
      </c>
    </row>
    <row r="26" spans="1:14" ht="15">
      <c r="A26" s="1">
        <v>24</v>
      </c>
      <c r="B26" s="17">
        <f>IF(DATOS!B26&gt;0,(DATOS!B26),"")</f>
      </c>
      <c r="C26" s="96"/>
      <c r="D26" s="96"/>
      <c r="E26" s="96"/>
      <c r="F26" s="95"/>
      <c r="G26" s="95"/>
      <c r="H26" s="95"/>
      <c r="I26" s="186"/>
      <c r="J26" s="186"/>
      <c r="K26" s="186"/>
      <c r="L26" t="e">
        <f t="shared" si="0"/>
        <v>#DIV/0!</v>
      </c>
      <c r="M26" t="e">
        <f t="shared" si="1"/>
        <v>#DIV/0!</v>
      </c>
      <c r="N26" t="e">
        <f t="shared" si="2"/>
        <v>#DIV/0!</v>
      </c>
    </row>
    <row r="27" spans="1:14" ht="15">
      <c r="A27" s="1">
        <v>25</v>
      </c>
      <c r="B27" s="17">
        <f>IF(DATOS!B27&gt;0,(DATOS!B27),"")</f>
      </c>
      <c r="C27" s="96"/>
      <c r="D27" s="96"/>
      <c r="E27" s="96"/>
      <c r="F27" s="95"/>
      <c r="G27" s="95"/>
      <c r="H27" s="95"/>
      <c r="I27" s="186"/>
      <c r="J27" s="186"/>
      <c r="K27" s="186"/>
      <c r="L27" t="e">
        <f t="shared" si="0"/>
        <v>#DIV/0!</v>
      </c>
      <c r="M27" t="e">
        <f t="shared" si="1"/>
        <v>#DIV/0!</v>
      </c>
      <c r="N27" t="e">
        <f t="shared" si="2"/>
        <v>#DIV/0!</v>
      </c>
    </row>
    <row r="28" spans="1:14" ht="15">
      <c r="A28" s="1">
        <v>26</v>
      </c>
      <c r="B28" s="17">
        <f>IF(DATOS!B28&gt;0,(DATOS!B28),"")</f>
      </c>
      <c r="C28" s="96"/>
      <c r="D28" s="96"/>
      <c r="E28" s="96"/>
      <c r="F28" s="95"/>
      <c r="G28" s="95"/>
      <c r="H28" s="95"/>
      <c r="I28" s="186"/>
      <c r="J28" s="186"/>
      <c r="K28" s="186"/>
      <c r="L28" t="e">
        <f t="shared" si="0"/>
        <v>#DIV/0!</v>
      </c>
      <c r="M28" t="e">
        <f t="shared" si="1"/>
        <v>#DIV/0!</v>
      </c>
      <c r="N28" t="e">
        <f t="shared" si="2"/>
        <v>#DIV/0!</v>
      </c>
    </row>
    <row r="29" spans="1:14" ht="15">
      <c r="A29" s="1">
        <v>27</v>
      </c>
      <c r="B29" s="17">
        <f>IF(DATOS!B29&gt;0,(DATOS!B29),"")</f>
      </c>
      <c r="C29" s="96"/>
      <c r="D29" s="96"/>
      <c r="E29" s="96"/>
      <c r="F29" s="95"/>
      <c r="G29" s="95"/>
      <c r="H29" s="95"/>
      <c r="I29" s="186"/>
      <c r="J29" s="186"/>
      <c r="K29" s="186"/>
      <c r="L29" t="e">
        <f t="shared" si="0"/>
        <v>#DIV/0!</v>
      </c>
      <c r="M29" t="e">
        <f t="shared" si="1"/>
        <v>#DIV/0!</v>
      </c>
      <c r="N29" t="e">
        <f t="shared" si="2"/>
        <v>#DIV/0!</v>
      </c>
    </row>
    <row r="30" spans="1:14" ht="15">
      <c r="A30" s="1">
        <v>28</v>
      </c>
      <c r="B30" s="17">
        <f>IF(DATOS!B30&gt;0,(DATOS!B30),"")</f>
      </c>
      <c r="C30" s="96"/>
      <c r="D30" s="96"/>
      <c r="E30" s="96"/>
      <c r="F30" s="95"/>
      <c r="G30" s="95"/>
      <c r="H30" s="95"/>
      <c r="I30" s="186"/>
      <c r="J30" s="186"/>
      <c r="K30" s="186"/>
      <c r="L30" t="e">
        <f t="shared" si="0"/>
        <v>#DIV/0!</v>
      </c>
      <c r="M30" t="e">
        <f t="shared" si="1"/>
        <v>#DIV/0!</v>
      </c>
      <c r="N30" t="e">
        <f t="shared" si="2"/>
        <v>#DIV/0!</v>
      </c>
    </row>
    <row r="31" spans="1:14" ht="15">
      <c r="A31" s="1">
        <v>29</v>
      </c>
      <c r="B31" s="17">
        <f>IF(DATOS!B31&gt;0,(DATOS!B31),"")</f>
      </c>
      <c r="C31" s="96"/>
      <c r="D31" s="96"/>
      <c r="E31" s="96"/>
      <c r="F31" s="95"/>
      <c r="G31" s="95"/>
      <c r="H31" s="95"/>
      <c r="I31" s="186"/>
      <c r="J31" s="186"/>
      <c r="K31" s="186"/>
      <c r="L31" t="e">
        <f t="shared" si="0"/>
        <v>#DIV/0!</v>
      </c>
      <c r="M31" t="e">
        <f t="shared" si="1"/>
        <v>#DIV/0!</v>
      </c>
      <c r="N31" t="e">
        <f t="shared" si="2"/>
        <v>#DIV/0!</v>
      </c>
    </row>
    <row r="32" spans="1:14" ht="15">
      <c r="A32" s="1">
        <v>30</v>
      </c>
      <c r="B32" s="17">
        <f>IF(DATOS!B32&gt;0,(DATOS!B32),"")</f>
      </c>
      <c r="C32" s="96"/>
      <c r="D32" s="96"/>
      <c r="E32" s="96"/>
      <c r="F32" s="95"/>
      <c r="G32" s="95"/>
      <c r="H32" s="95"/>
      <c r="I32" s="186"/>
      <c r="J32" s="186"/>
      <c r="K32" s="186"/>
      <c r="L32" t="e">
        <f t="shared" si="0"/>
        <v>#DIV/0!</v>
      </c>
      <c r="M32" t="e">
        <f t="shared" si="1"/>
        <v>#DIV/0!</v>
      </c>
      <c r="N32" t="e">
        <f t="shared" si="2"/>
        <v>#DIV/0!</v>
      </c>
    </row>
  </sheetData>
  <sheetProtection/>
  <mergeCells count="4">
    <mergeCell ref="O2:U2"/>
    <mergeCell ref="I1:K1"/>
    <mergeCell ref="F1:H1"/>
    <mergeCell ref="C1:E1"/>
  </mergeCells>
  <conditionalFormatting sqref="M1:R1 O2:U2 C1:I1">
    <cfRule type="expression" priority="3" dxfId="6" stopIfTrue="1">
      <formula>NOT(ISERROR(SEARCH("COMPETENCIA LINGÜÍSTICA",C1)))</formula>
    </cfRule>
  </conditionalFormatting>
  <hyperlinks>
    <hyperlink ref="E2" location="'COMPETENCIAS PROPIAS'!B19:C22" display="'COMPETENCIAS PROPIAS'!B19:C22"/>
    <hyperlink ref="H2" location="'COMPETENCIAS PROPIAS'!B23:C27" display="'COMPETENCIAS PROPIAS'!B23:C27"/>
    <hyperlink ref="K2" location="'COMPETENCIAS PROPIAS'!B28:C32" display="'COMPETENCIAS PROPIAS'!B28:C32"/>
  </hyperlinks>
  <printOptions/>
  <pageMargins left="0.75" right="0.75" top="1" bottom="1" header="0" footer="0"/>
  <pageSetup orientation="portrait" paperSize="9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00B050"/>
  </sheetPr>
  <dimension ref="A1:V32"/>
  <sheetViews>
    <sheetView zoomScalePageLayoutView="0" workbookViewId="0" topLeftCell="A1">
      <selection activeCell="I27" sqref="I27"/>
    </sheetView>
  </sheetViews>
  <sheetFormatPr defaultColWidth="11.421875" defaultRowHeight="15"/>
  <cols>
    <col min="1" max="1" width="5.28125" style="0" customWidth="1"/>
    <col min="2" max="2" width="32.8515625" style="0" customWidth="1"/>
    <col min="3" max="14" width="6.7109375" style="59" customWidth="1"/>
    <col min="15" max="17" width="9.00390625" style="0" customWidth="1"/>
  </cols>
  <sheetData>
    <row r="1" spans="2:22" ht="86.25" customHeight="1">
      <c r="B1" s="93" t="str">
        <f>DATOS!C2</f>
        <v>1º ESO</v>
      </c>
      <c r="C1" s="276" t="s">
        <v>52</v>
      </c>
      <c r="D1" s="276"/>
      <c r="E1" s="276"/>
      <c r="F1" s="276"/>
      <c r="G1" s="276" t="s">
        <v>53</v>
      </c>
      <c r="H1" s="276"/>
      <c r="I1" s="276"/>
      <c r="J1" s="276"/>
      <c r="K1" s="276" t="s">
        <v>54</v>
      </c>
      <c r="L1" s="276"/>
      <c r="M1" s="276"/>
      <c r="N1" s="276"/>
      <c r="O1" s="53" t="s">
        <v>55</v>
      </c>
      <c r="P1" s="53" t="s">
        <v>56</v>
      </c>
      <c r="Q1" s="53" t="s">
        <v>57</v>
      </c>
      <c r="T1" s="274" t="s">
        <v>49</v>
      </c>
      <c r="U1" s="275"/>
      <c r="V1" s="275"/>
    </row>
    <row r="2" spans="1:17" ht="15">
      <c r="A2" s="1"/>
      <c r="B2" s="17" t="s">
        <v>47</v>
      </c>
      <c r="C2" s="108">
        <v>1</v>
      </c>
      <c r="D2" s="201">
        <v>2</v>
      </c>
      <c r="E2" s="108">
        <v>3</v>
      </c>
      <c r="F2" s="108">
        <v>4</v>
      </c>
      <c r="G2" s="108">
        <v>1</v>
      </c>
      <c r="H2" s="201">
        <v>2</v>
      </c>
      <c r="I2" s="108">
        <v>3</v>
      </c>
      <c r="J2" s="108">
        <v>4</v>
      </c>
      <c r="K2" s="108">
        <v>1</v>
      </c>
      <c r="L2" s="201">
        <v>2</v>
      </c>
      <c r="M2" s="108">
        <v>3</v>
      </c>
      <c r="N2" s="108">
        <v>4</v>
      </c>
      <c r="O2" s="113" t="s">
        <v>58</v>
      </c>
      <c r="P2" s="113" t="s">
        <v>58</v>
      </c>
      <c r="Q2" s="113" t="s">
        <v>58</v>
      </c>
    </row>
    <row r="3" spans="1:17" ht="15">
      <c r="A3" s="1">
        <v>1</v>
      </c>
      <c r="B3" s="17">
        <f>IF(DATOS!B3&gt;0,(DATOS!B3),"")</f>
        <v>10</v>
      </c>
      <c r="C3" s="150" t="e">
        <f>'NOTAS controles'!V5</f>
        <v>#DIV/0!</v>
      </c>
      <c r="D3" s="199"/>
      <c r="E3" s="112"/>
      <c r="F3" s="112"/>
      <c r="G3" s="111" t="e">
        <f>'NOTAS controles'!W5</f>
        <v>#DIV/0!</v>
      </c>
      <c r="H3" s="213"/>
      <c r="I3" s="112"/>
      <c r="J3" s="112"/>
      <c r="K3" s="111" t="e">
        <f>'NOTAS controles'!X5</f>
        <v>#DIV/0!</v>
      </c>
      <c r="L3" s="213"/>
      <c r="M3" s="112"/>
      <c r="N3" s="112"/>
      <c r="O3" t="e">
        <f aca="true" t="shared" si="0" ref="O3:O32">AVERAGE(C3:F3)</f>
        <v>#DIV/0!</v>
      </c>
      <c r="P3" t="e">
        <f aca="true" t="shared" si="1" ref="P3:P32">AVERAGE(G3:J3)</f>
        <v>#DIV/0!</v>
      </c>
      <c r="Q3" t="e">
        <f aca="true" t="shared" si="2" ref="Q3:Q32">AVERAGE(K3:N3)</f>
        <v>#DIV/0!</v>
      </c>
    </row>
    <row r="4" spans="1:17" ht="15">
      <c r="A4" s="1">
        <v>2</v>
      </c>
      <c r="B4" s="17">
        <f>IF(DATOS!B4&gt;0,(DATOS!B4),"")</f>
        <v>11</v>
      </c>
      <c r="C4" s="150" t="e">
        <f>'NOTAS controles'!V6</f>
        <v>#DIV/0!</v>
      </c>
      <c r="D4" s="199"/>
      <c r="E4" s="112"/>
      <c r="F4" s="112"/>
      <c r="G4" s="111" t="e">
        <f>'NOTAS controles'!W6</f>
        <v>#DIV/0!</v>
      </c>
      <c r="H4" s="213"/>
      <c r="I4" s="112"/>
      <c r="J4" s="112"/>
      <c r="K4" s="111" t="e">
        <f>'NOTAS controles'!X6</f>
        <v>#DIV/0!</v>
      </c>
      <c r="L4" s="213"/>
      <c r="M4" s="112"/>
      <c r="N4" s="112"/>
      <c r="O4" t="e">
        <f t="shared" si="0"/>
        <v>#DIV/0!</v>
      </c>
      <c r="P4" t="e">
        <f t="shared" si="1"/>
        <v>#DIV/0!</v>
      </c>
      <c r="Q4" t="e">
        <f t="shared" si="2"/>
        <v>#DIV/0!</v>
      </c>
    </row>
    <row r="5" spans="1:17" ht="15">
      <c r="A5" s="1">
        <v>3</v>
      </c>
      <c r="B5" s="17">
        <f>IF(DATOS!B5&gt;0,(DATOS!B5),"")</f>
        <v>12</v>
      </c>
      <c r="C5" s="150" t="e">
        <f>'NOTAS controles'!V7</f>
        <v>#DIV/0!</v>
      </c>
      <c r="D5" s="199"/>
      <c r="E5" s="112"/>
      <c r="F5" s="112"/>
      <c r="G5" s="111" t="e">
        <f>'NOTAS controles'!W7</f>
        <v>#DIV/0!</v>
      </c>
      <c r="H5" s="213"/>
      <c r="I5" s="112"/>
      <c r="J5" s="112"/>
      <c r="K5" s="111" t="e">
        <f>'NOTAS controles'!X7</f>
        <v>#DIV/0!</v>
      </c>
      <c r="L5" s="213"/>
      <c r="M5" s="112"/>
      <c r="N5" s="112"/>
      <c r="O5" t="e">
        <f t="shared" si="0"/>
        <v>#DIV/0!</v>
      </c>
      <c r="P5" t="e">
        <f t="shared" si="1"/>
        <v>#DIV/0!</v>
      </c>
      <c r="Q5" t="e">
        <f t="shared" si="2"/>
        <v>#DIV/0!</v>
      </c>
    </row>
    <row r="6" spans="1:17" ht="15">
      <c r="A6" s="1">
        <v>4</v>
      </c>
      <c r="B6" s="17">
        <f>IF(DATOS!B6&gt;0,(DATOS!B6),"")</f>
        <v>13</v>
      </c>
      <c r="C6" s="150" t="e">
        <f>'NOTAS controles'!V8</f>
        <v>#DIV/0!</v>
      </c>
      <c r="D6" s="199"/>
      <c r="E6" s="112"/>
      <c r="F6" s="112"/>
      <c r="G6" s="111" t="e">
        <f>'NOTAS controles'!W8</f>
        <v>#DIV/0!</v>
      </c>
      <c r="H6" s="213"/>
      <c r="I6" s="112"/>
      <c r="J6" s="112"/>
      <c r="K6" s="111" t="e">
        <f>'NOTAS controles'!X8</f>
        <v>#DIV/0!</v>
      </c>
      <c r="L6" s="213"/>
      <c r="M6" s="112"/>
      <c r="N6" s="112"/>
      <c r="O6" t="e">
        <f t="shared" si="0"/>
        <v>#DIV/0!</v>
      </c>
      <c r="P6" t="e">
        <f t="shared" si="1"/>
        <v>#DIV/0!</v>
      </c>
      <c r="Q6" t="e">
        <f t="shared" si="2"/>
        <v>#DIV/0!</v>
      </c>
    </row>
    <row r="7" spans="1:17" ht="15">
      <c r="A7" s="1">
        <v>5</v>
      </c>
      <c r="B7" s="17">
        <f>IF(DATOS!B7&gt;0,(DATOS!B7),"")</f>
        <v>14</v>
      </c>
      <c r="C7" s="150" t="e">
        <f>'NOTAS controles'!V9</f>
        <v>#DIV/0!</v>
      </c>
      <c r="D7" s="199"/>
      <c r="E7" s="151"/>
      <c r="F7" s="151"/>
      <c r="G7" s="111" t="e">
        <f>'NOTAS controles'!W9</f>
        <v>#DIV/0!</v>
      </c>
      <c r="H7" s="213"/>
      <c r="I7" s="112"/>
      <c r="J7" s="112"/>
      <c r="K7" s="111" t="e">
        <f>'NOTAS controles'!X9</f>
        <v>#DIV/0!</v>
      </c>
      <c r="L7" s="213"/>
      <c r="M7" s="112"/>
      <c r="N7" s="112"/>
      <c r="O7" t="e">
        <f t="shared" si="0"/>
        <v>#DIV/0!</v>
      </c>
      <c r="P7" t="e">
        <f t="shared" si="1"/>
        <v>#DIV/0!</v>
      </c>
      <c r="Q7" t="e">
        <f t="shared" si="2"/>
        <v>#DIV/0!</v>
      </c>
    </row>
    <row r="8" spans="1:17" ht="15">
      <c r="A8" s="1">
        <v>6</v>
      </c>
      <c r="B8" s="17">
        <f>IF(DATOS!B8&gt;0,(DATOS!B8),"")</f>
        <v>15</v>
      </c>
      <c r="C8" s="150" t="e">
        <f>'NOTAS controles'!V10</f>
        <v>#DIV/0!</v>
      </c>
      <c r="D8" s="199"/>
      <c r="E8" s="112"/>
      <c r="F8" s="112"/>
      <c r="G8" s="111" t="e">
        <f>'NOTAS controles'!W10</f>
        <v>#DIV/0!</v>
      </c>
      <c r="H8" s="213"/>
      <c r="I8" s="112"/>
      <c r="J8" s="112"/>
      <c r="K8" s="111" t="e">
        <f>'NOTAS controles'!X10</f>
        <v>#DIV/0!</v>
      </c>
      <c r="L8" s="213"/>
      <c r="M8" s="112"/>
      <c r="N8" s="112"/>
      <c r="O8" t="e">
        <f t="shared" si="0"/>
        <v>#DIV/0!</v>
      </c>
      <c r="P8" t="e">
        <f t="shared" si="1"/>
        <v>#DIV/0!</v>
      </c>
      <c r="Q8" t="e">
        <f t="shared" si="2"/>
        <v>#DIV/0!</v>
      </c>
    </row>
    <row r="9" spans="1:17" ht="15">
      <c r="A9" s="1">
        <v>7</v>
      </c>
      <c r="B9" s="17">
        <f>IF(DATOS!B9&gt;0,(DATOS!B9),"")</f>
        <v>16</v>
      </c>
      <c r="C9" s="150" t="e">
        <f>'NOTAS controles'!V11</f>
        <v>#DIV/0!</v>
      </c>
      <c r="D9" s="199"/>
      <c r="E9" s="112"/>
      <c r="F9" s="112"/>
      <c r="G9" s="111" t="e">
        <f>'NOTAS controles'!W11</f>
        <v>#DIV/0!</v>
      </c>
      <c r="H9" s="213"/>
      <c r="I9" s="112"/>
      <c r="J9" s="112"/>
      <c r="K9" s="111" t="e">
        <f>'NOTAS controles'!X11</f>
        <v>#DIV/0!</v>
      </c>
      <c r="L9" s="213"/>
      <c r="M9" s="112"/>
      <c r="N9" s="112"/>
      <c r="O9" t="e">
        <f t="shared" si="0"/>
        <v>#DIV/0!</v>
      </c>
      <c r="P9" t="e">
        <f t="shared" si="1"/>
        <v>#DIV/0!</v>
      </c>
      <c r="Q9" t="e">
        <f t="shared" si="2"/>
        <v>#DIV/0!</v>
      </c>
    </row>
    <row r="10" spans="1:17" ht="15">
      <c r="A10" s="1">
        <v>8</v>
      </c>
      <c r="B10" s="17">
        <f>IF(DATOS!B10&gt;0,(DATOS!B10),"")</f>
        <v>17</v>
      </c>
      <c r="C10" s="150" t="e">
        <f>'NOTAS controles'!V12</f>
        <v>#DIV/0!</v>
      </c>
      <c r="D10" s="199"/>
      <c r="E10" s="112"/>
      <c r="F10" s="112"/>
      <c r="G10" s="111" t="e">
        <f>'NOTAS controles'!W12</f>
        <v>#DIV/0!</v>
      </c>
      <c r="H10" s="213"/>
      <c r="I10" s="112"/>
      <c r="J10" s="112"/>
      <c r="K10" s="111" t="e">
        <f>'NOTAS controles'!X12</f>
        <v>#DIV/0!</v>
      </c>
      <c r="L10" s="213"/>
      <c r="M10" s="112"/>
      <c r="N10" s="112"/>
      <c r="O10" t="e">
        <f t="shared" si="0"/>
        <v>#DIV/0!</v>
      </c>
      <c r="P10" t="e">
        <f t="shared" si="1"/>
        <v>#DIV/0!</v>
      </c>
      <c r="Q10" t="e">
        <f t="shared" si="2"/>
        <v>#DIV/0!</v>
      </c>
    </row>
    <row r="11" spans="1:17" ht="15">
      <c r="A11" s="1">
        <v>9</v>
      </c>
      <c r="B11" s="17">
        <f>IF(DATOS!B11&gt;0,(DATOS!B11),"")</f>
        <v>18</v>
      </c>
      <c r="C11" s="150" t="e">
        <f>'NOTAS controles'!V13</f>
        <v>#DIV/0!</v>
      </c>
      <c r="D11" s="199"/>
      <c r="E11" s="112"/>
      <c r="F11" s="112"/>
      <c r="G11" s="111" t="e">
        <f>'NOTAS controles'!W13</f>
        <v>#DIV/0!</v>
      </c>
      <c r="H11" s="213"/>
      <c r="I11" s="112"/>
      <c r="J11" s="112"/>
      <c r="K11" s="111" t="e">
        <f>'NOTAS controles'!X13</f>
        <v>#DIV/0!</v>
      </c>
      <c r="L11" s="213"/>
      <c r="M11" s="112"/>
      <c r="N11" s="112"/>
      <c r="O11" t="e">
        <f t="shared" si="0"/>
        <v>#DIV/0!</v>
      </c>
      <c r="P11" t="e">
        <f t="shared" si="1"/>
        <v>#DIV/0!</v>
      </c>
      <c r="Q11" t="e">
        <f t="shared" si="2"/>
        <v>#DIV/0!</v>
      </c>
    </row>
    <row r="12" spans="1:17" ht="15">
      <c r="A12" s="1">
        <v>10</v>
      </c>
      <c r="B12" s="17">
        <f>IF(DATOS!B12&gt;0,(DATOS!B12),"")</f>
        <v>19</v>
      </c>
      <c r="C12" s="150" t="e">
        <f>'NOTAS controles'!V14</f>
        <v>#DIV/0!</v>
      </c>
      <c r="D12" s="199"/>
      <c r="E12" s="112"/>
      <c r="F12" s="112"/>
      <c r="G12" s="111" t="e">
        <f>'NOTAS controles'!W14</f>
        <v>#DIV/0!</v>
      </c>
      <c r="H12" s="213"/>
      <c r="I12" s="112"/>
      <c r="J12" s="112"/>
      <c r="K12" s="111" t="e">
        <f>'NOTAS controles'!X14</f>
        <v>#DIV/0!</v>
      </c>
      <c r="L12" s="213"/>
      <c r="M12" s="112"/>
      <c r="N12" s="112"/>
      <c r="O12" t="e">
        <f t="shared" si="0"/>
        <v>#DIV/0!</v>
      </c>
      <c r="P12" t="e">
        <f t="shared" si="1"/>
        <v>#DIV/0!</v>
      </c>
      <c r="Q12" t="e">
        <f t="shared" si="2"/>
        <v>#DIV/0!</v>
      </c>
    </row>
    <row r="13" spans="1:17" ht="15">
      <c r="A13" s="1">
        <v>11</v>
      </c>
      <c r="B13" s="17">
        <f>IF(DATOS!B13&gt;0,(DATOS!B13),"")</f>
        <v>20</v>
      </c>
      <c r="C13" s="150" t="e">
        <f>'NOTAS controles'!V15</f>
        <v>#DIV/0!</v>
      </c>
      <c r="D13" s="199"/>
      <c r="E13" s="112"/>
      <c r="F13" s="112"/>
      <c r="G13" s="111" t="e">
        <f>'NOTAS controles'!W15</f>
        <v>#DIV/0!</v>
      </c>
      <c r="H13" s="213"/>
      <c r="I13" s="112"/>
      <c r="J13" s="112"/>
      <c r="K13" s="111" t="e">
        <f>'NOTAS controles'!X15</f>
        <v>#DIV/0!</v>
      </c>
      <c r="L13" s="213"/>
      <c r="M13" s="112"/>
      <c r="N13" s="112"/>
      <c r="O13" t="e">
        <f t="shared" si="0"/>
        <v>#DIV/0!</v>
      </c>
      <c r="P13" t="e">
        <f t="shared" si="1"/>
        <v>#DIV/0!</v>
      </c>
      <c r="Q13" t="e">
        <f t="shared" si="2"/>
        <v>#DIV/0!</v>
      </c>
    </row>
    <row r="14" spans="1:17" ht="15">
      <c r="A14" s="1">
        <v>12</v>
      </c>
      <c r="B14" s="17">
        <f>IF(DATOS!B14&gt;0,(DATOS!B14),"")</f>
        <v>21</v>
      </c>
      <c r="C14" s="150" t="e">
        <f>'NOTAS controles'!V16</f>
        <v>#DIV/0!</v>
      </c>
      <c r="D14" s="199"/>
      <c r="E14" s="112"/>
      <c r="F14" s="112"/>
      <c r="G14" s="111" t="e">
        <f>'NOTAS controles'!W16</f>
        <v>#DIV/0!</v>
      </c>
      <c r="H14" s="213"/>
      <c r="I14" s="112"/>
      <c r="J14" s="112"/>
      <c r="K14" s="111" t="e">
        <f>'NOTAS controles'!X16</f>
        <v>#DIV/0!</v>
      </c>
      <c r="L14" s="213"/>
      <c r="M14" s="112"/>
      <c r="N14" s="112"/>
      <c r="O14" t="e">
        <f t="shared" si="0"/>
        <v>#DIV/0!</v>
      </c>
      <c r="P14" t="e">
        <f t="shared" si="1"/>
        <v>#DIV/0!</v>
      </c>
      <c r="Q14" t="e">
        <f t="shared" si="2"/>
        <v>#DIV/0!</v>
      </c>
    </row>
    <row r="15" spans="1:17" ht="15">
      <c r="A15" s="1">
        <v>13</v>
      </c>
      <c r="B15" s="17">
        <f>IF(DATOS!B15&gt;0,(DATOS!B15),"")</f>
        <v>22</v>
      </c>
      <c r="C15" s="150" t="e">
        <f>'NOTAS controles'!V17</f>
        <v>#DIV/0!</v>
      </c>
      <c r="D15" s="199"/>
      <c r="E15" s="112"/>
      <c r="F15" s="112"/>
      <c r="G15" s="111" t="e">
        <f>'NOTAS controles'!W17</f>
        <v>#DIV/0!</v>
      </c>
      <c r="H15" s="213"/>
      <c r="I15" s="112"/>
      <c r="J15" s="112"/>
      <c r="K15" s="111" t="e">
        <f>'NOTAS controles'!X17</f>
        <v>#DIV/0!</v>
      </c>
      <c r="L15" s="213"/>
      <c r="M15" s="112"/>
      <c r="N15" s="112"/>
      <c r="O15" t="e">
        <f t="shared" si="0"/>
        <v>#DIV/0!</v>
      </c>
      <c r="P15" t="e">
        <f t="shared" si="1"/>
        <v>#DIV/0!</v>
      </c>
      <c r="Q15" t="e">
        <f t="shared" si="2"/>
        <v>#DIV/0!</v>
      </c>
    </row>
    <row r="16" spans="1:17" ht="15">
      <c r="A16" s="1">
        <v>14</v>
      </c>
      <c r="B16" s="17">
        <f>IF(DATOS!B16&gt;0,(DATOS!B16),"")</f>
        <v>23</v>
      </c>
      <c r="C16" s="150" t="e">
        <f>'NOTAS controles'!V18</f>
        <v>#DIV/0!</v>
      </c>
      <c r="D16" s="199"/>
      <c r="E16" s="112"/>
      <c r="F16" s="112"/>
      <c r="G16" s="111" t="e">
        <f>'NOTAS controles'!W18</f>
        <v>#DIV/0!</v>
      </c>
      <c r="H16" s="213"/>
      <c r="I16" s="112"/>
      <c r="J16" s="112"/>
      <c r="K16" s="111" t="e">
        <f>'NOTAS controles'!X18</f>
        <v>#DIV/0!</v>
      </c>
      <c r="L16" s="213"/>
      <c r="M16" s="112"/>
      <c r="N16" s="112"/>
      <c r="O16" t="e">
        <f t="shared" si="0"/>
        <v>#DIV/0!</v>
      </c>
      <c r="P16" t="e">
        <f t="shared" si="1"/>
        <v>#DIV/0!</v>
      </c>
      <c r="Q16" t="e">
        <f t="shared" si="2"/>
        <v>#DIV/0!</v>
      </c>
    </row>
    <row r="17" spans="1:17" ht="15">
      <c r="A17" s="1">
        <v>15</v>
      </c>
      <c r="B17" s="17">
        <f>IF(DATOS!B17&gt;0,(DATOS!B17),"")</f>
        <v>24</v>
      </c>
      <c r="C17" s="150" t="e">
        <f>'NOTAS controles'!V19</f>
        <v>#DIV/0!</v>
      </c>
      <c r="D17" s="199"/>
      <c r="E17" s="112"/>
      <c r="F17" s="112"/>
      <c r="G17" s="111" t="e">
        <f>'NOTAS controles'!W19</f>
        <v>#DIV/0!</v>
      </c>
      <c r="H17" s="213"/>
      <c r="I17" s="112"/>
      <c r="J17" s="112"/>
      <c r="K17" s="111" t="e">
        <f>'NOTAS controles'!X19</f>
        <v>#DIV/0!</v>
      </c>
      <c r="L17" s="213"/>
      <c r="M17" s="112"/>
      <c r="N17" s="112"/>
      <c r="O17" t="e">
        <f t="shared" si="0"/>
        <v>#DIV/0!</v>
      </c>
      <c r="P17" t="e">
        <f t="shared" si="1"/>
        <v>#DIV/0!</v>
      </c>
      <c r="Q17" t="e">
        <f t="shared" si="2"/>
        <v>#DIV/0!</v>
      </c>
    </row>
    <row r="18" spans="1:17" ht="15">
      <c r="A18" s="1">
        <v>16</v>
      </c>
      <c r="B18" s="17">
        <f>IF(DATOS!B18&gt;0,(DATOS!B18),"")</f>
        <v>25</v>
      </c>
      <c r="C18" s="150" t="e">
        <f>'NOTAS controles'!V20</f>
        <v>#DIV/0!</v>
      </c>
      <c r="D18" s="199"/>
      <c r="E18" s="112"/>
      <c r="F18" s="112"/>
      <c r="G18" s="111" t="e">
        <f>'NOTAS controles'!W20</f>
        <v>#DIV/0!</v>
      </c>
      <c r="H18" s="213"/>
      <c r="I18" s="112"/>
      <c r="J18" s="112"/>
      <c r="K18" s="111" t="e">
        <f>'NOTAS controles'!X20</f>
        <v>#DIV/0!</v>
      </c>
      <c r="L18" s="213"/>
      <c r="M18" s="112"/>
      <c r="N18" s="112"/>
      <c r="O18" t="e">
        <f t="shared" si="0"/>
        <v>#DIV/0!</v>
      </c>
      <c r="P18" t="e">
        <f t="shared" si="1"/>
        <v>#DIV/0!</v>
      </c>
      <c r="Q18" t="e">
        <f t="shared" si="2"/>
        <v>#DIV/0!</v>
      </c>
    </row>
    <row r="19" spans="1:17" ht="15">
      <c r="A19" s="1">
        <v>17</v>
      </c>
      <c r="B19" s="17">
        <f>IF(DATOS!B19&gt;0,(DATOS!B19),"")</f>
        <v>26</v>
      </c>
      <c r="C19" s="150" t="e">
        <f>'NOTAS controles'!V21</f>
        <v>#DIV/0!</v>
      </c>
      <c r="D19" s="199"/>
      <c r="E19" s="112"/>
      <c r="F19" s="112"/>
      <c r="G19" s="111" t="e">
        <f>'NOTAS controles'!W21</f>
        <v>#DIV/0!</v>
      </c>
      <c r="H19" s="213"/>
      <c r="I19" s="112"/>
      <c r="J19" s="112"/>
      <c r="K19" s="111" t="e">
        <f>'NOTAS controles'!X21</f>
        <v>#DIV/0!</v>
      </c>
      <c r="L19" s="213"/>
      <c r="M19" s="112"/>
      <c r="N19" s="112"/>
      <c r="O19" t="e">
        <f t="shared" si="0"/>
        <v>#DIV/0!</v>
      </c>
      <c r="P19" t="e">
        <f t="shared" si="1"/>
        <v>#DIV/0!</v>
      </c>
      <c r="Q19" t="e">
        <f t="shared" si="2"/>
        <v>#DIV/0!</v>
      </c>
    </row>
    <row r="20" spans="1:17" ht="15">
      <c r="A20" s="1">
        <v>18</v>
      </c>
      <c r="B20" s="17">
        <f>IF(DATOS!B20&gt;0,(DATOS!B20),"")</f>
        <v>27</v>
      </c>
      <c r="C20" s="150" t="e">
        <f>'NOTAS controles'!V22</f>
        <v>#DIV/0!</v>
      </c>
      <c r="D20" s="199"/>
      <c r="E20" s="112"/>
      <c r="F20" s="112"/>
      <c r="G20" s="111" t="e">
        <f>'NOTAS controles'!W22</f>
        <v>#DIV/0!</v>
      </c>
      <c r="H20" s="213"/>
      <c r="I20" s="112"/>
      <c r="J20" s="112"/>
      <c r="K20" s="111" t="e">
        <f>'NOTAS controles'!X22</f>
        <v>#DIV/0!</v>
      </c>
      <c r="L20" s="213"/>
      <c r="M20" s="112"/>
      <c r="N20" s="112"/>
      <c r="O20" t="e">
        <f t="shared" si="0"/>
        <v>#DIV/0!</v>
      </c>
      <c r="P20" t="e">
        <f t="shared" si="1"/>
        <v>#DIV/0!</v>
      </c>
      <c r="Q20" t="e">
        <f t="shared" si="2"/>
        <v>#DIV/0!</v>
      </c>
    </row>
    <row r="21" spans="1:17" ht="15">
      <c r="A21" s="1">
        <v>19</v>
      </c>
      <c r="B21" s="17">
        <f>IF(DATOS!B21&gt;0,(DATOS!B21),"")</f>
      </c>
      <c r="C21" s="150" t="e">
        <f>'NOTAS controles'!V23</f>
        <v>#DIV/0!</v>
      </c>
      <c r="D21" s="199"/>
      <c r="E21" s="112"/>
      <c r="F21" s="112"/>
      <c r="G21" s="111" t="e">
        <f>'NOTAS controles'!W23</f>
        <v>#DIV/0!</v>
      </c>
      <c r="H21" s="213"/>
      <c r="I21" s="112"/>
      <c r="J21" s="112"/>
      <c r="K21" s="111" t="e">
        <f>'NOTAS controles'!X23</f>
        <v>#DIV/0!</v>
      </c>
      <c r="L21" s="213"/>
      <c r="M21" s="112"/>
      <c r="N21" s="112"/>
      <c r="O21" t="e">
        <f t="shared" si="0"/>
        <v>#DIV/0!</v>
      </c>
      <c r="P21" t="e">
        <f t="shared" si="1"/>
        <v>#DIV/0!</v>
      </c>
      <c r="Q21" t="e">
        <f t="shared" si="2"/>
        <v>#DIV/0!</v>
      </c>
    </row>
    <row r="22" spans="1:17" ht="15">
      <c r="A22" s="1">
        <v>20</v>
      </c>
      <c r="B22" s="17">
        <f>IF(DATOS!B22&gt;0,(DATOS!B22),"")</f>
      </c>
      <c r="C22" s="150" t="e">
        <f>'NOTAS controles'!V24</f>
        <v>#DIV/0!</v>
      </c>
      <c r="D22" s="199"/>
      <c r="E22" s="112"/>
      <c r="F22" s="112"/>
      <c r="G22" s="111" t="e">
        <f>'NOTAS controles'!W24</f>
        <v>#DIV/0!</v>
      </c>
      <c r="H22" s="213"/>
      <c r="I22" s="112"/>
      <c r="J22" s="112"/>
      <c r="K22" s="111" t="e">
        <f>'NOTAS controles'!X24</f>
        <v>#DIV/0!</v>
      </c>
      <c r="L22" s="213"/>
      <c r="M22" s="112"/>
      <c r="N22" s="112"/>
      <c r="O22" t="e">
        <f t="shared" si="0"/>
        <v>#DIV/0!</v>
      </c>
      <c r="P22" t="e">
        <f t="shared" si="1"/>
        <v>#DIV/0!</v>
      </c>
      <c r="Q22" t="e">
        <f t="shared" si="2"/>
        <v>#DIV/0!</v>
      </c>
    </row>
    <row r="23" spans="1:17" ht="15">
      <c r="A23" s="1">
        <v>21</v>
      </c>
      <c r="B23" s="17">
        <f>IF(DATOS!B23&gt;0,(DATOS!B23),"")</f>
      </c>
      <c r="C23" s="150" t="e">
        <f>'NOTAS controles'!V25</f>
        <v>#DIV/0!</v>
      </c>
      <c r="D23" s="199"/>
      <c r="E23" s="112"/>
      <c r="F23" s="112"/>
      <c r="G23" s="111" t="e">
        <f>'NOTAS controles'!W25</f>
        <v>#DIV/0!</v>
      </c>
      <c r="H23" s="213"/>
      <c r="I23" s="112"/>
      <c r="J23" s="112"/>
      <c r="K23" s="111" t="e">
        <f>'NOTAS controles'!X25</f>
        <v>#DIV/0!</v>
      </c>
      <c r="L23" s="213"/>
      <c r="M23" s="112"/>
      <c r="N23" s="112"/>
      <c r="O23" t="e">
        <f t="shared" si="0"/>
        <v>#DIV/0!</v>
      </c>
      <c r="P23" t="e">
        <f t="shared" si="1"/>
        <v>#DIV/0!</v>
      </c>
      <c r="Q23" t="e">
        <f t="shared" si="2"/>
        <v>#DIV/0!</v>
      </c>
    </row>
    <row r="24" spans="1:17" ht="15">
      <c r="A24" s="1">
        <v>22</v>
      </c>
      <c r="B24" s="17">
        <f>IF(DATOS!B24&gt;0,(DATOS!B24),"")</f>
      </c>
      <c r="C24" s="150"/>
      <c r="D24" s="199"/>
      <c r="E24" s="112"/>
      <c r="F24" s="112"/>
      <c r="G24" s="111"/>
      <c r="H24" s="213"/>
      <c r="I24" s="112"/>
      <c r="J24" s="112"/>
      <c r="K24" s="111"/>
      <c r="L24" s="213"/>
      <c r="M24" s="112"/>
      <c r="N24" s="112"/>
      <c r="O24" t="e">
        <f t="shared" si="0"/>
        <v>#DIV/0!</v>
      </c>
      <c r="P24" t="e">
        <f t="shared" si="1"/>
        <v>#DIV/0!</v>
      </c>
      <c r="Q24" t="e">
        <f t="shared" si="2"/>
        <v>#DIV/0!</v>
      </c>
    </row>
    <row r="25" spans="1:17" ht="15">
      <c r="A25" s="1">
        <v>23</v>
      </c>
      <c r="B25" s="17">
        <f>IF(DATOS!B25&gt;0,(DATOS!B25),"")</f>
      </c>
      <c r="C25" s="150"/>
      <c r="D25" s="199"/>
      <c r="E25" s="112"/>
      <c r="F25" s="112"/>
      <c r="G25" s="111"/>
      <c r="H25" s="213"/>
      <c r="I25" s="112"/>
      <c r="J25" s="112"/>
      <c r="K25" s="111"/>
      <c r="L25" s="213"/>
      <c r="M25" s="112"/>
      <c r="N25" s="112"/>
      <c r="O25" t="e">
        <f t="shared" si="0"/>
        <v>#DIV/0!</v>
      </c>
      <c r="P25" t="e">
        <f t="shared" si="1"/>
        <v>#DIV/0!</v>
      </c>
      <c r="Q25" t="e">
        <f t="shared" si="2"/>
        <v>#DIV/0!</v>
      </c>
    </row>
    <row r="26" spans="1:17" ht="15">
      <c r="A26" s="1">
        <v>24</v>
      </c>
      <c r="B26" s="17">
        <f>IF(DATOS!B26&gt;0,(DATOS!B26),"")</f>
      </c>
      <c r="C26" s="150"/>
      <c r="D26" s="199"/>
      <c r="E26" s="112"/>
      <c r="F26" s="112"/>
      <c r="G26" s="111"/>
      <c r="H26" s="213"/>
      <c r="I26" s="112"/>
      <c r="J26" s="112"/>
      <c r="K26" s="111"/>
      <c r="L26" s="213"/>
      <c r="M26" s="112"/>
      <c r="N26" s="112"/>
      <c r="O26" t="e">
        <f t="shared" si="0"/>
        <v>#DIV/0!</v>
      </c>
      <c r="P26" t="e">
        <f t="shared" si="1"/>
        <v>#DIV/0!</v>
      </c>
      <c r="Q26" t="e">
        <f t="shared" si="2"/>
        <v>#DIV/0!</v>
      </c>
    </row>
    <row r="27" spans="1:17" ht="15">
      <c r="A27" s="1">
        <v>25</v>
      </c>
      <c r="B27" s="17">
        <f>IF(DATOS!B27&gt;0,(DATOS!B27),"")</f>
      </c>
      <c r="C27" s="150"/>
      <c r="D27" s="199"/>
      <c r="E27" s="112"/>
      <c r="F27" s="112"/>
      <c r="G27" s="111"/>
      <c r="H27" s="213"/>
      <c r="I27" s="112"/>
      <c r="J27" s="112"/>
      <c r="K27" s="111"/>
      <c r="L27" s="213"/>
      <c r="M27" s="112"/>
      <c r="N27" s="112"/>
      <c r="O27" t="e">
        <f t="shared" si="0"/>
        <v>#DIV/0!</v>
      </c>
      <c r="P27" t="e">
        <f t="shared" si="1"/>
        <v>#DIV/0!</v>
      </c>
      <c r="Q27" t="e">
        <f t="shared" si="2"/>
        <v>#DIV/0!</v>
      </c>
    </row>
    <row r="28" spans="1:17" ht="15">
      <c r="A28" s="1">
        <v>26</v>
      </c>
      <c r="B28" s="17">
        <f>IF(DATOS!B28&gt;0,(DATOS!B28),"")</f>
      </c>
      <c r="C28" s="150"/>
      <c r="D28" s="199"/>
      <c r="E28" s="112"/>
      <c r="F28" s="112"/>
      <c r="G28" s="111"/>
      <c r="H28" s="213"/>
      <c r="I28" s="112"/>
      <c r="J28" s="112"/>
      <c r="K28" s="111"/>
      <c r="L28" s="213"/>
      <c r="M28" s="112"/>
      <c r="N28" s="112"/>
      <c r="O28" t="e">
        <f t="shared" si="0"/>
        <v>#DIV/0!</v>
      </c>
      <c r="P28" t="e">
        <f t="shared" si="1"/>
        <v>#DIV/0!</v>
      </c>
      <c r="Q28" t="e">
        <f t="shared" si="2"/>
        <v>#DIV/0!</v>
      </c>
    </row>
    <row r="29" spans="1:17" ht="15">
      <c r="A29" s="1">
        <v>27</v>
      </c>
      <c r="B29" s="17">
        <f>IF(DATOS!B29&gt;0,(DATOS!B29),"")</f>
      </c>
      <c r="C29" s="150"/>
      <c r="D29" s="199"/>
      <c r="E29" s="112"/>
      <c r="F29" s="112"/>
      <c r="G29" s="111"/>
      <c r="H29" s="213"/>
      <c r="I29" s="112"/>
      <c r="J29" s="112"/>
      <c r="K29" s="111"/>
      <c r="L29" s="213"/>
      <c r="M29" s="112"/>
      <c r="N29" s="112"/>
      <c r="O29" t="e">
        <f t="shared" si="0"/>
        <v>#DIV/0!</v>
      </c>
      <c r="P29" t="e">
        <f t="shared" si="1"/>
        <v>#DIV/0!</v>
      </c>
      <c r="Q29" t="e">
        <f t="shared" si="2"/>
        <v>#DIV/0!</v>
      </c>
    </row>
    <row r="30" spans="1:17" ht="15">
      <c r="A30" s="1">
        <v>28</v>
      </c>
      <c r="B30" s="17">
        <f>IF(DATOS!B30&gt;0,(DATOS!B30),"")</f>
      </c>
      <c r="C30" s="150"/>
      <c r="D30" s="199"/>
      <c r="E30" s="112"/>
      <c r="F30" s="112"/>
      <c r="G30" s="111"/>
      <c r="H30" s="213"/>
      <c r="I30" s="112"/>
      <c r="J30" s="112"/>
      <c r="K30" s="111"/>
      <c r="L30" s="213"/>
      <c r="M30" s="112"/>
      <c r="N30" s="112"/>
      <c r="O30" t="e">
        <f t="shared" si="0"/>
        <v>#DIV/0!</v>
      </c>
      <c r="P30" t="e">
        <f t="shared" si="1"/>
        <v>#DIV/0!</v>
      </c>
      <c r="Q30" t="e">
        <f t="shared" si="2"/>
        <v>#DIV/0!</v>
      </c>
    </row>
    <row r="31" spans="1:17" ht="15">
      <c r="A31" s="1">
        <v>29</v>
      </c>
      <c r="B31" s="17">
        <f>IF(DATOS!B31&gt;0,(DATOS!B31),"")</f>
      </c>
      <c r="C31" s="150"/>
      <c r="D31" s="199"/>
      <c r="E31" s="112"/>
      <c r="F31" s="112"/>
      <c r="G31" s="111"/>
      <c r="H31" s="213"/>
      <c r="I31" s="112"/>
      <c r="J31" s="112"/>
      <c r="K31" s="111" t="s">
        <v>151</v>
      </c>
      <c r="L31" s="213"/>
      <c r="M31" s="112"/>
      <c r="N31" s="112"/>
      <c r="O31" t="e">
        <f t="shared" si="0"/>
        <v>#DIV/0!</v>
      </c>
      <c r="P31" t="e">
        <f t="shared" si="1"/>
        <v>#DIV/0!</v>
      </c>
      <c r="Q31" t="e">
        <f t="shared" si="2"/>
        <v>#DIV/0!</v>
      </c>
    </row>
    <row r="32" spans="1:17" ht="15.75" thickBot="1">
      <c r="A32" s="1">
        <v>30</v>
      </c>
      <c r="B32" s="17">
        <f>IF(DATOS!B32&gt;0,(DATOS!B32),"")</f>
      </c>
      <c r="C32" s="152"/>
      <c r="D32" s="200"/>
      <c r="E32" s="153"/>
      <c r="F32" s="153"/>
      <c r="G32" s="152"/>
      <c r="H32" s="200"/>
      <c r="I32" s="153"/>
      <c r="J32" s="153"/>
      <c r="K32" s="152" t="s">
        <v>152</v>
      </c>
      <c r="L32" s="200"/>
      <c r="M32" s="153"/>
      <c r="N32" s="153"/>
      <c r="O32" t="e">
        <f t="shared" si="0"/>
        <v>#DIV/0!</v>
      </c>
      <c r="P32" t="e">
        <f t="shared" si="1"/>
        <v>#DIV/0!</v>
      </c>
      <c r="Q32" t="e">
        <f t="shared" si="2"/>
        <v>#DIV/0!</v>
      </c>
    </row>
  </sheetData>
  <sheetProtection/>
  <mergeCells count="4">
    <mergeCell ref="T1:V1"/>
    <mergeCell ref="G1:J1"/>
    <mergeCell ref="K1:N1"/>
    <mergeCell ref="C1:F1"/>
  </mergeCells>
  <conditionalFormatting sqref="C1:N1">
    <cfRule type="expression" priority="1" dxfId="6" stopIfTrue="1">
      <formula>NOT(ISERROR(SEARCH("COMPETENCIA MATEMÁTICA",C1)))</formula>
    </cfRule>
  </conditionalFormatting>
  <hyperlinks>
    <hyperlink ref="D2" location="'COMPETENCIAS PROPIAS'!B3:C6" display="COMPETENCIAS PROPIAS"/>
    <hyperlink ref="H2" location="'COMPETENCIAS PROPIAS'!B3:C6" display="COMPETENCIAS PROPIAS"/>
    <hyperlink ref="L2" location="'COMPETENCIAS PROPIAS'!B3:C6" display="COMPETENCIAS PROPIAS"/>
  </hyperlinks>
  <printOptions/>
  <pageMargins left="0.75" right="0.75" top="1" bottom="1" header="0" footer="0"/>
  <pageSetup horizontalDpi="600" verticalDpi="600" orientation="portrait" paperSize="9" r:id="rId3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00B050"/>
  </sheetPr>
  <dimension ref="A1:N32"/>
  <sheetViews>
    <sheetView zoomScalePageLayoutView="0" workbookViewId="0" topLeftCell="A1">
      <selection activeCell="C3" sqref="C3:K32"/>
    </sheetView>
  </sheetViews>
  <sheetFormatPr defaultColWidth="11.421875" defaultRowHeight="15"/>
  <cols>
    <col min="1" max="1" width="5.28125" style="0" customWidth="1"/>
    <col min="2" max="2" width="32.57421875" style="0" customWidth="1"/>
    <col min="3" max="11" width="5.421875" style="0" customWidth="1"/>
  </cols>
  <sheetData>
    <row r="1" spans="2:14" ht="69" customHeight="1">
      <c r="B1" s="93" t="str">
        <f>DATOS!C2</f>
        <v>1º ESO</v>
      </c>
      <c r="C1" s="277" t="s">
        <v>59</v>
      </c>
      <c r="D1" s="278"/>
      <c r="E1" s="279"/>
      <c r="F1" s="277" t="s">
        <v>60</v>
      </c>
      <c r="G1" s="278"/>
      <c r="H1" s="279"/>
      <c r="I1" s="277" t="s">
        <v>61</v>
      </c>
      <c r="J1" s="278"/>
      <c r="K1" s="279"/>
      <c r="L1" t="s">
        <v>62</v>
      </c>
      <c r="M1" t="s">
        <v>63</v>
      </c>
      <c r="N1" t="s">
        <v>64</v>
      </c>
    </row>
    <row r="2" spans="1:14" ht="13.5" customHeight="1">
      <c r="A2" s="1"/>
      <c r="B2" s="17" t="s">
        <v>47</v>
      </c>
      <c r="C2" s="214" t="s">
        <v>273</v>
      </c>
      <c r="D2" s="98">
        <v>2</v>
      </c>
      <c r="E2" s="98">
        <v>3</v>
      </c>
      <c r="F2" s="97">
        <v>1</v>
      </c>
      <c r="G2" s="98">
        <v>2</v>
      </c>
      <c r="H2" s="98">
        <v>3</v>
      </c>
      <c r="I2" s="97">
        <v>1</v>
      </c>
      <c r="J2" s="98">
        <v>2</v>
      </c>
      <c r="K2" s="98">
        <v>3</v>
      </c>
      <c r="L2" t="s">
        <v>65</v>
      </c>
      <c r="M2" t="s">
        <v>65</v>
      </c>
      <c r="N2" t="s">
        <v>65</v>
      </c>
    </row>
    <row r="3" spans="1:14" ht="15">
      <c r="A3" s="1">
        <v>1</v>
      </c>
      <c r="B3" s="17">
        <f>IF(DATOS!B3&gt;0,(DATOS!B3),"")</f>
        <v>10</v>
      </c>
      <c r="C3" s="96"/>
      <c r="D3" s="96"/>
      <c r="E3" s="96"/>
      <c r="F3" s="95"/>
      <c r="G3" s="95"/>
      <c r="H3" s="95"/>
      <c r="I3" s="186"/>
      <c r="J3" s="186"/>
      <c r="K3" s="186"/>
      <c r="L3" t="e">
        <f>AVERAGE(C3:E3)</f>
        <v>#DIV/0!</v>
      </c>
      <c r="M3" t="e">
        <f>AVERAGE(F3:H3)</f>
        <v>#DIV/0!</v>
      </c>
      <c r="N3" t="e">
        <f>AVERAGE(I3:K3)</f>
        <v>#DIV/0!</v>
      </c>
    </row>
    <row r="4" spans="1:14" ht="15">
      <c r="A4" s="1">
        <v>2</v>
      </c>
      <c r="B4" s="17">
        <f>IF(DATOS!B4&gt;0,(DATOS!B4),"")</f>
        <v>11</v>
      </c>
      <c r="C4" s="96"/>
      <c r="D4" s="96"/>
      <c r="E4" s="96"/>
      <c r="F4" s="95"/>
      <c r="G4" s="95"/>
      <c r="H4" s="95"/>
      <c r="I4" s="186"/>
      <c r="J4" s="186"/>
      <c r="K4" s="186"/>
      <c r="L4" t="e">
        <f aca="true" t="shared" si="0" ref="L4:L32">AVERAGE(C4:E4)</f>
        <v>#DIV/0!</v>
      </c>
      <c r="M4" t="e">
        <f aca="true" t="shared" si="1" ref="M4:M32">AVERAGE(F4:H4)</f>
        <v>#DIV/0!</v>
      </c>
      <c r="N4" t="e">
        <f aca="true" t="shared" si="2" ref="N4:N32">AVERAGE(I4:K4)</f>
        <v>#DIV/0!</v>
      </c>
    </row>
    <row r="5" spans="1:14" ht="15">
      <c r="A5" s="1">
        <v>3</v>
      </c>
      <c r="B5" s="17">
        <f>IF(DATOS!B5&gt;0,(DATOS!B5),"")</f>
        <v>12</v>
      </c>
      <c r="C5" s="96"/>
      <c r="D5" s="96"/>
      <c r="E5" s="96"/>
      <c r="F5" s="95"/>
      <c r="G5" s="95"/>
      <c r="H5" s="95"/>
      <c r="I5" s="186"/>
      <c r="J5" s="186"/>
      <c r="K5" s="186"/>
      <c r="L5" t="e">
        <f t="shared" si="0"/>
        <v>#DIV/0!</v>
      </c>
      <c r="M5" t="e">
        <f t="shared" si="1"/>
        <v>#DIV/0!</v>
      </c>
      <c r="N5" t="e">
        <f t="shared" si="2"/>
        <v>#DIV/0!</v>
      </c>
    </row>
    <row r="6" spans="1:14" ht="15">
      <c r="A6" s="1">
        <v>4</v>
      </c>
      <c r="B6" s="17">
        <f>IF(DATOS!B6&gt;0,(DATOS!B6),"")</f>
        <v>13</v>
      </c>
      <c r="C6" s="96"/>
      <c r="D6" s="96"/>
      <c r="E6" s="96"/>
      <c r="F6" s="95"/>
      <c r="G6" s="95"/>
      <c r="H6" s="95"/>
      <c r="I6" s="186"/>
      <c r="J6" s="186"/>
      <c r="K6" s="186"/>
      <c r="L6" t="e">
        <f t="shared" si="0"/>
        <v>#DIV/0!</v>
      </c>
      <c r="M6" t="e">
        <f t="shared" si="1"/>
        <v>#DIV/0!</v>
      </c>
      <c r="N6" t="e">
        <f t="shared" si="2"/>
        <v>#DIV/0!</v>
      </c>
    </row>
    <row r="7" spans="1:14" ht="15">
      <c r="A7" s="1">
        <v>5</v>
      </c>
      <c r="B7" s="17">
        <f>IF(DATOS!B7&gt;0,(DATOS!B7),"")</f>
        <v>14</v>
      </c>
      <c r="C7" s="96"/>
      <c r="D7" s="96"/>
      <c r="E7" s="96"/>
      <c r="F7" s="95"/>
      <c r="G7" s="95"/>
      <c r="H7" s="95"/>
      <c r="I7" s="186"/>
      <c r="J7" s="186"/>
      <c r="K7" s="186"/>
      <c r="L7" t="e">
        <f t="shared" si="0"/>
        <v>#DIV/0!</v>
      </c>
      <c r="M7" t="e">
        <f t="shared" si="1"/>
        <v>#DIV/0!</v>
      </c>
      <c r="N7" t="e">
        <f t="shared" si="2"/>
        <v>#DIV/0!</v>
      </c>
    </row>
    <row r="8" spans="1:14" ht="15">
      <c r="A8" s="1">
        <v>6</v>
      </c>
      <c r="B8" s="17">
        <f>IF(DATOS!B8&gt;0,(DATOS!B8),"")</f>
        <v>15</v>
      </c>
      <c r="C8" s="96"/>
      <c r="D8" s="96"/>
      <c r="E8" s="96"/>
      <c r="F8" s="95"/>
      <c r="G8" s="95"/>
      <c r="H8" s="95"/>
      <c r="I8" s="186"/>
      <c r="J8" s="186"/>
      <c r="K8" s="186"/>
      <c r="L8" t="e">
        <f t="shared" si="0"/>
        <v>#DIV/0!</v>
      </c>
      <c r="M8" t="e">
        <f t="shared" si="1"/>
        <v>#DIV/0!</v>
      </c>
      <c r="N8" t="e">
        <f t="shared" si="2"/>
        <v>#DIV/0!</v>
      </c>
    </row>
    <row r="9" spans="1:14" ht="15">
      <c r="A9" s="1">
        <v>7</v>
      </c>
      <c r="B9" s="17">
        <f>IF(DATOS!B9&gt;0,(DATOS!B9),"")</f>
        <v>16</v>
      </c>
      <c r="C9" s="96"/>
      <c r="D9" s="96"/>
      <c r="E9" s="96"/>
      <c r="F9" s="95"/>
      <c r="G9" s="95"/>
      <c r="H9" s="95"/>
      <c r="I9" s="186"/>
      <c r="J9" s="186"/>
      <c r="K9" s="186"/>
      <c r="L9" t="e">
        <f t="shared" si="0"/>
        <v>#DIV/0!</v>
      </c>
      <c r="M9" t="e">
        <f t="shared" si="1"/>
        <v>#DIV/0!</v>
      </c>
      <c r="N9" t="e">
        <f t="shared" si="2"/>
        <v>#DIV/0!</v>
      </c>
    </row>
    <row r="10" spans="1:14" ht="15">
      <c r="A10" s="1">
        <v>8</v>
      </c>
      <c r="B10" s="17">
        <f>IF(DATOS!B10&gt;0,(DATOS!B10),"")</f>
        <v>17</v>
      </c>
      <c r="C10" s="96"/>
      <c r="D10" s="96"/>
      <c r="E10" s="96"/>
      <c r="F10" s="95"/>
      <c r="G10" s="95"/>
      <c r="H10" s="95"/>
      <c r="I10" s="186"/>
      <c r="J10" s="186"/>
      <c r="K10" s="186"/>
      <c r="L10" t="e">
        <f t="shared" si="0"/>
        <v>#DIV/0!</v>
      </c>
      <c r="M10" t="e">
        <f t="shared" si="1"/>
        <v>#DIV/0!</v>
      </c>
      <c r="N10" t="e">
        <f t="shared" si="2"/>
        <v>#DIV/0!</v>
      </c>
    </row>
    <row r="11" spans="1:14" ht="15">
      <c r="A11" s="1">
        <v>9</v>
      </c>
      <c r="B11" s="17">
        <f>IF(DATOS!B11&gt;0,(DATOS!B11),"")</f>
        <v>18</v>
      </c>
      <c r="C11" s="96"/>
      <c r="D11" s="96"/>
      <c r="E11" s="96"/>
      <c r="F11" s="95"/>
      <c r="G11" s="95"/>
      <c r="H11" s="95"/>
      <c r="I11" s="186"/>
      <c r="J11" s="186"/>
      <c r="K11" s="186"/>
      <c r="L11" t="e">
        <f t="shared" si="0"/>
        <v>#DIV/0!</v>
      </c>
      <c r="M11" t="e">
        <f t="shared" si="1"/>
        <v>#DIV/0!</v>
      </c>
      <c r="N11" t="e">
        <f t="shared" si="2"/>
        <v>#DIV/0!</v>
      </c>
    </row>
    <row r="12" spans="1:14" ht="15">
      <c r="A12" s="1">
        <v>10</v>
      </c>
      <c r="B12" s="17">
        <f>IF(DATOS!B12&gt;0,(DATOS!B12),"")</f>
        <v>19</v>
      </c>
      <c r="C12" s="96"/>
      <c r="D12" s="96"/>
      <c r="E12" s="96"/>
      <c r="F12" s="95"/>
      <c r="G12" s="95"/>
      <c r="H12" s="95"/>
      <c r="I12" s="186"/>
      <c r="J12" s="186"/>
      <c r="K12" s="186"/>
      <c r="L12" t="e">
        <f t="shared" si="0"/>
        <v>#DIV/0!</v>
      </c>
      <c r="M12" t="e">
        <f t="shared" si="1"/>
        <v>#DIV/0!</v>
      </c>
      <c r="N12" t="e">
        <f t="shared" si="2"/>
        <v>#DIV/0!</v>
      </c>
    </row>
    <row r="13" spans="1:14" ht="15">
      <c r="A13" s="1">
        <v>11</v>
      </c>
      <c r="B13" s="17">
        <f>IF(DATOS!B13&gt;0,(DATOS!B13),"")</f>
        <v>20</v>
      </c>
      <c r="C13" s="96"/>
      <c r="D13" s="96"/>
      <c r="E13" s="96"/>
      <c r="F13" s="95"/>
      <c r="G13" s="95"/>
      <c r="H13" s="95"/>
      <c r="I13" s="186"/>
      <c r="J13" s="186"/>
      <c r="K13" s="186"/>
      <c r="L13" t="e">
        <f t="shared" si="0"/>
        <v>#DIV/0!</v>
      </c>
      <c r="M13" t="e">
        <f t="shared" si="1"/>
        <v>#DIV/0!</v>
      </c>
      <c r="N13" t="e">
        <f t="shared" si="2"/>
        <v>#DIV/0!</v>
      </c>
    </row>
    <row r="14" spans="1:14" ht="15">
      <c r="A14" s="1">
        <v>12</v>
      </c>
      <c r="B14" s="17">
        <f>IF(DATOS!B14&gt;0,(DATOS!B14),"")</f>
        <v>21</v>
      </c>
      <c r="C14" s="96"/>
      <c r="D14" s="96"/>
      <c r="E14" s="96"/>
      <c r="F14" s="95"/>
      <c r="G14" s="95"/>
      <c r="H14" s="95"/>
      <c r="I14" s="186"/>
      <c r="J14" s="186"/>
      <c r="K14" s="186"/>
      <c r="L14" t="e">
        <f t="shared" si="0"/>
        <v>#DIV/0!</v>
      </c>
      <c r="M14" t="e">
        <f t="shared" si="1"/>
        <v>#DIV/0!</v>
      </c>
      <c r="N14" t="e">
        <f t="shared" si="2"/>
        <v>#DIV/0!</v>
      </c>
    </row>
    <row r="15" spans="1:14" ht="15">
      <c r="A15" s="1">
        <v>13</v>
      </c>
      <c r="B15" s="17">
        <f>IF(DATOS!B15&gt;0,(DATOS!B15),"")</f>
        <v>22</v>
      </c>
      <c r="C15" s="96"/>
      <c r="D15" s="96"/>
      <c r="E15" s="96"/>
      <c r="F15" s="95"/>
      <c r="G15" s="95"/>
      <c r="H15" s="95"/>
      <c r="I15" s="186"/>
      <c r="J15" s="186"/>
      <c r="K15" s="186"/>
      <c r="L15" t="e">
        <f t="shared" si="0"/>
        <v>#DIV/0!</v>
      </c>
      <c r="M15" t="e">
        <f t="shared" si="1"/>
        <v>#DIV/0!</v>
      </c>
      <c r="N15" t="e">
        <f t="shared" si="2"/>
        <v>#DIV/0!</v>
      </c>
    </row>
    <row r="16" spans="1:14" ht="15">
      <c r="A16" s="1">
        <v>14</v>
      </c>
      <c r="B16" s="17">
        <f>IF(DATOS!B16&gt;0,(DATOS!B16),"")</f>
        <v>23</v>
      </c>
      <c r="C16" s="96"/>
      <c r="D16" s="96"/>
      <c r="E16" s="96"/>
      <c r="F16" s="95"/>
      <c r="G16" s="95"/>
      <c r="H16" s="95"/>
      <c r="I16" s="186"/>
      <c r="J16" s="186"/>
      <c r="K16" s="186"/>
      <c r="L16" t="e">
        <f t="shared" si="0"/>
        <v>#DIV/0!</v>
      </c>
      <c r="M16" t="e">
        <f t="shared" si="1"/>
        <v>#DIV/0!</v>
      </c>
      <c r="N16" t="e">
        <f t="shared" si="2"/>
        <v>#DIV/0!</v>
      </c>
    </row>
    <row r="17" spans="1:14" ht="15">
      <c r="A17" s="1">
        <v>15</v>
      </c>
      <c r="B17" s="17">
        <f>IF(DATOS!B17&gt;0,(DATOS!B17),"")</f>
        <v>24</v>
      </c>
      <c r="C17" s="96"/>
      <c r="D17" s="96"/>
      <c r="E17" s="96"/>
      <c r="F17" s="95"/>
      <c r="G17" s="95"/>
      <c r="H17" s="95"/>
      <c r="I17" s="186"/>
      <c r="J17" s="186"/>
      <c r="K17" s="186"/>
      <c r="L17" t="e">
        <f t="shared" si="0"/>
        <v>#DIV/0!</v>
      </c>
      <c r="M17" t="e">
        <f t="shared" si="1"/>
        <v>#DIV/0!</v>
      </c>
      <c r="N17" t="e">
        <f t="shared" si="2"/>
        <v>#DIV/0!</v>
      </c>
    </row>
    <row r="18" spans="1:14" ht="15">
      <c r="A18" s="1">
        <v>16</v>
      </c>
      <c r="B18" s="17">
        <f>IF(DATOS!B18&gt;0,(DATOS!B18),"")</f>
        <v>25</v>
      </c>
      <c r="C18" s="96"/>
      <c r="D18" s="96"/>
      <c r="E18" s="96"/>
      <c r="F18" s="95"/>
      <c r="G18" s="95"/>
      <c r="H18" s="95"/>
      <c r="I18" s="186"/>
      <c r="J18" s="186"/>
      <c r="K18" s="186"/>
      <c r="L18" t="e">
        <f t="shared" si="0"/>
        <v>#DIV/0!</v>
      </c>
      <c r="M18" t="e">
        <f t="shared" si="1"/>
        <v>#DIV/0!</v>
      </c>
      <c r="N18" t="e">
        <f t="shared" si="2"/>
        <v>#DIV/0!</v>
      </c>
    </row>
    <row r="19" spans="1:14" ht="15">
      <c r="A19" s="1">
        <v>17</v>
      </c>
      <c r="B19" s="17">
        <f>IF(DATOS!B19&gt;0,(DATOS!B19),"")</f>
        <v>26</v>
      </c>
      <c r="C19" s="96"/>
      <c r="D19" s="96"/>
      <c r="E19" s="96"/>
      <c r="F19" s="95"/>
      <c r="G19" s="95"/>
      <c r="H19" s="95"/>
      <c r="I19" s="186"/>
      <c r="J19" s="186"/>
      <c r="K19" s="186"/>
      <c r="L19" t="e">
        <f t="shared" si="0"/>
        <v>#DIV/0!</v>
      </c>
      <c r="M19" t="e">
        <f t="shared" si="1"/>
        <v>#DIV/0!</v>
      </c>
      <c r="N19" t="e">
        <f t="shared" si="2"/>
        <v>#DIV/0!</v>
      </c>
    </row>
    <row r="20" spans="1:14" ht="15">
      <c r="A20" s="1">
        <v>18</v>
      </c>
      <c r="B20" s="17">
        <f>IF(DATOS!B20&gt;0,(DATOS!B20),"")</f>
        <v>27</v>
      </c>
      <c r="C20" s="96"/>
      <c r="D20" s="96"/>
      <c r="E20" s="96"/>
      <c r="F20" s="95"/>
      <c r="G20" s="95"/>
      <c r="H20" s="95"/>
      <c r="I20" s="186"/>
      <c r="J20" s="186"/>
      <c r="K20" s="186"/>
      <c r="L20" t="e">
        <f t="shared" si="0"/>
        <v>#DIV/0!</v>
      </c>
      <c r="M20" t="e">
        <f t="shared" si="1"/>
        <v>#DIV/0!</v>
      </c>
      <c r="N20" t="e">
        <f t="shared" si="2"/>
        <v>#DIV/0!</v>
      </c>
    </row>
    <row r="21" spans="1:14" ht="15">
      <c r="A21" s="1">
        <v>19</v>
      </c>
      <c r="B21" s="17">
        <f>IF(DATOS!B21&gt;0,(DATOS!B21),"")</f>
      </c>
      <c r="C21" s="96"/>
      <c r="D21" s="96"/>
      <c r="E21" s="96"/>
      <c r="F21" s="95"/>
      <c r="G21" s="95"/>
      <c r="H21" s="95"/>
      <c r="I21" s="186"/>
      <c r="J21" s="186"/>
      <c r="K21" s="186"/>
      <c r="L21" t="e">
        <f t="shared" si="0"/>
        <v>#DIV/0!</v>
      </c>
      <c r="M21" t="e">
        <f t="shared" si="1"/>
        <v>#DIV/0!</v>
      </c>
      <c r="N21" t="e">
        <f t="shared" si="2"/>
        <v>#DIV/0!</v>
      </c>
    </row>
    <row r="22" spans="1:14" ht="15">
      <c r="A22" s="1">
        <v>20</v>
      </c>
      <c r="B22" s="17">
        <f>IF(DATOS!B22&gt;0,(DATOS!B22),"")</f>
      </c>
      <c r="C22" s="96"/>
      <c r="D22" s="96"/>
      <c r="E22" s="96"/>
      <c r="F22" s="95"/>
      <c r="G22" s="95"/>
      <c r="H22" s="95"/>
      <c r="I22" s="186"/>
      <c r="J22" s="186"/>
      <c r="K22" s="186"/>
      <c r="L22" t="e">
        <f t="shared" si="0"/>
        <v>#DIV/0!</v>
      </c>
      <c r="M22" t="e">
        <f t="shared" si="1"/>
        <v>#DIV/0!</v>
      </c>
      <c r="N22" t="e">
        <f t="shared" si="2"/>
        <v>#DIV/0!</v>
      </c>
    </row>
    <row r="23" spans="1:14" ht="15">
      <c r="A23" s="1">
        <v>21</v>
      </c>
      <c r="B23" s="17">
        <f>IF(DATOS!B23&gt;0,(DATOS!B23),"")</f>
      </c>
      <c r="C23" s="96"/>
      <c r="D23" s="96"/>
      <c r="E23" s="96"/>
      <c r="F23" s="95"/>
      <c r="G23" s="95"/>
      <c r="H23" s="95"/>
      <c r="I23" s="186"/>
      <c r="J23" s="186"/>
      <c r="K23" s="186"/>
      <c r="L23" t="e">
        <f t="shared" si="0"/>
        <v>#DIV/0!</v>
      </c>
      <c r="M23" t="e">
        <f t="shared" si="1"/>
        <v>#DIV/0!</v>
      </c>
      <c r="N23" t="e">
        <f t="shared" si="2"/>
        <v>#DIV/0!</v>
      </c>
    </row>
    <row r="24" spans="1:14" ht="15">
      <c r="A24" s="1">
        <v>22</v>
      </c>
      <c r="B24" s="17">
        <f>IF(DATOS!B24&gt;0,(DATOS!B24),"")</f>
      </c>
      <c r="C24" s="96"/>
      <c r="D24" s="96"/>
      <c r="E24" s="96"/>
      <c r="F24" s="95"/>
      <c r="G24" s="95"/>
      <c r="H24" s="95"/>
      <c r="I24" s="186"/>
      <c r="J24" s="186"/>
      <c r="K24" s="186"/>
      <c r="L24" t="e">
        <f t="shared" si="0"/>
        <v>#DIV/0!</v>
      </c>
      <c r="M24" t="e">
        <f t="shared" si="1"/>
        <v>#DIV/0!</v>
      </c>
      <c r="N24" t="e">
        <f t="shared" si="2"/>
        <v>#DIV/0!</v>
      </c>
    </row>
    <row r="25" spans="1:14" ht="15">
      <c r="A25" s="1">
        <v>23</v>
      </c>
      <c r="B25" s="17">
        <f>IF(DATOS!B25&gt;0,(DATOS!B25),"")</f>
      </c>
      <c r="C25" s="96"/>
      <c r="D25" s="96"/>
      <c r="E25" s="96"/>
      <c r="F25" s="95"/>
      <c r="G25" s="95"/>
      <c r="H25" s="95"/>
      <c r="I25" s="186"/>
      <c r="J25" s="186"/>
      <c r="K25" s="186"/>
      <c r="L25" t="e">
        <f t="shared" si="0"/>
        <v>#DIV/0!</v>
      </c>
      <c r="M25" t="e">
        <f t="shared" si="1"/>
        <v>#DIV/0!</v>
      </c>
      <c r="N25" t="e">
        <f t="shared" si="2"/>
        <v>#DIV/0!</v>
      </c>
    </row>
    <row r="26" spans="1:14" ht="15">
      <c r="A26" s="1">
        <v>24</v>
      </c>
      <c r="B26" s="17">
        <f>IF(DATOS!B26&gt;0,(DATOS!B26),"")</f>
      </c>
      <c r="C26" s="96"/>
      <c r="D26" s="96"/>
      <c r="E26" s="96"/>
      <c r="F26" s="95"/>
      <c r="G26" s="95"/>
      <c r="H26" s="95"/>
      <c r="I26" s="186"/>
      <c r="J26" s="186"/>
      <c r="K26" s="186"/>
      <c r="L26" t="e">
        <f t="shared" si="0"/>
        <v>#DIV/0!</v>
      </c>
      <c r="M26" t="e">
        <f t="shared" si="1"/>
        <v>#DIV/0!</v>
      </c>
      <c r="N26" t="e">
        <f t="shared" si="2"/>
        <v>#DIV/0!</v>
      </c>
    </row>
    <row r="27" spans="1:14" ht="15">
      <c r="A27" s="1">
        <v>25</v>
      </c>
      <c r="B27" s="17">
        <f>IF(DATOS!B27&gt;0,(DATOS!B27),"")</f>
      </c>
      <c r="C27" s="96"/>
      <c r="D27" s="96"/>
      <c r="E27" s="96"/>
      <c r="F27" s="95"/>
      <c r="G27" s="95"/>
      <c r="H27" s="95"/>
      <c r="I27" s="186"/>
      <c r="J27" s="186"/>
      <c r="K27" s="186"/>
      <c r="L27" t="e">
        <f t="shared" si="0"/>
        <v>#DIV/0!</v>
      </c>
      <c r="M27" t="e">
        <f t="shared" si="1"/>
        <v>#DIV/0!</v>
      </c>
      <c r="N27" t="e">
        <f t="shared" si="2"/>
        <v>#DIV/0!</v>
      </c>
    </row>
    <row r="28" spans="1:14" ht="15">
      <c r="A28" s="1">
        <v>26</v>
      </c>
      <c r="B28" s="17">
        <f>IF(DATOS!B28&gt;0,(DATOS!B28),"")</f>
      </c>
      <c r="C28" s="96"/>
      <c r="D28" s="96"/>
      <c r="E28" s="96"/>
      <c r="F28" s="95"/>
      <c r="G28" s="95"/>
      <c r="H28" s="95"/>
      <c r="I28" s="186"/>
      <c r="J28" s="186"/>
      <c r="K28" s="186"/>
      <c r="L28" t="e">
        <f t="shared" si="0"/>
        <v>#DIV/0!</v>
      </c>
      <c r="M28" t="e">
        <f t="shared" si="1"/>
        <v>#DIV/0!</v>
      </c>
      <c r="N28" t="e">
        <f t="shared" si="2"/>
        <v>#DIV/0!</v>
      </c>
    </row>
    <row r="29" spans="1:14" ht="15">
      <c r="A29" s="1">
        <v>27</v>
      </c>
      <c r="B29" s="17">
        <f>IF(DATOS!B29&gt;0,(DATOS!B29),"")</f>
      </c>
      <c r="C29" s="96"/>
      <c r="D29" s="96"/>
      <c r="E29" s="96"/>
      <c r="F29" s="95"/>
      <c r="G29" s="95"/>
      <c r="H29" s="95"/>
      <c r="I29" s="186"/>
      <c r="J29" s="186"/>
      <c r="K29" s="186"/>
      <c r="L29" t="e">
        <f t="shared" si="0"/>
        <v>#DIV/0!</v>
      </c>
      <c r="M29" t="e">
        <f t="shared" si="1"/>
        <v>#DIV/0!</v>
      </c>
      <c r="N29" t="e">
        <f t="shared" si="2"/>
        <v>#DIV/0!</v>
      </c>
    </row>
    <row r="30" spans="1:14" ht="15">
      <c r="A30" s="1">
        <v>28</v>
      </c>
      <c r="B30" s="17">
        <f>IF(DATOS!B30&gt;0,(DATOS!B30),"")</f>
      </c>
      <c r="C30" s="96"/>
      <c r="D30" s="96"/>
      <c r="E30" s="96"/>
      <c r="F30" s="95"/>
      <c r="G30" s="95"/>
      <c r="H30" s="95"/>
      <c r="I30" s="186"/>
      <c r="J30" s="186"/>
      <c r="K30" s="186"/>
      <c r="L30" t="e">
        <f t="shared" si="0"/>
        <v>#DIV/0!</v>
      </c>
      <c r="M30" t="e">
        <f t="shared" si="1"/>
        <v>#DIV/0!</v>
      </c>
      <c r="N30" t="e">
        <f t="shared" si="2"/>
        <v>#DIV/0!</v>
      </c>
    </row>
    <row r="31" spans="1:14" ht="15">
      <c r="A31" s="1">
        <v>29</v>
      </c>
      <c r="B31" s="17">
        <f>IF(DATOS!B31&gt;0,(DATOS!B31),"")</f>
      </c>
      <c r="C31" s="96"/>
      <c r="D31" s="96"/>
      <c r="E31" s="96"/>
      <c r="F31" s="95"/>
      <c r="G31" s="95"/>
      <c r="H31" s="95"/>
      <c r="I31" s="186"/>
      <c r="J31" s="186"/>
      <c r="K31" s="186"/>
      <c r="L31" t="e">
        <f t="shared" si="0"/>
        <v>#DIV/0!</v>
      </c>
      <c r="M31" t="e">
        <f t="shared" si="1"/>
        <v>#DIV/0!</v>
      </c>
      <c r="N31" t="e">
        <f t="shared" si="2"/>
        <v>#DIV/0!</v>
      </c>
    </row>
    <row r="32" spans="1:14" ht="15">
      <c r="A32" s="1">
        <v>30</v>
      </c>
      <c r="B32" s="17">
        <f>IF(DATOS!B32&gt;0,(DATOS!B32),"")</f>
      </c>
      <c r="C32" s="96"/>
      <c r="D32" s="96"/>
      <c r="E32" s="96"/>
      <c r="F32" s="95"/>
      <c r="G32" s="95"/>
      <c r="H32" s="95"/>
      <c r="I32" s="186"/>
      <c r="J32" s="186"/>
      <c r="K32" s="186"/>
      <c r="L32" t="e">
        <f t="shared" si="0"/>
        <v>#DIV/0!</v>
      </c>
      <c r="M32" t="e">
        <f t="shared" si="1"/>
        <v>#DIV/0!</v>
      </c>
      <c r="N32" t="e">
        <f t="shared" si="2"/>
        <v>#DIV/0!</v>
      </c>
    </row>
  </sheetData>
  <sheetProtection/>
  <mergeCells count="3">
    <mergeCell ref="C1:E1"/>
    <mergeCell ref="F1:H1"/>
    <mergeCell ref="I1:K1"/>
  </mergeCells>
  <conditionalFormatting sqref="C1:K1">
    <cfRule type="expression" priority="1" dxfId="6" stopIfTrue="1">
      <formula>NOT(ISERROR(SEARCH("COMPETENCIA COÑECEMENTO E INTERACIÓN CO MUNDO FÍSICO",C1)))</formula>
    </cfRule>
  </conditionalFormatting>
  <hyperlinks>
    <hyperlink ref="C2" location="'COMPETENCIAS PROPIAS'!B35:C38" display="COMPETENCIAS PROPIAS'!B51:C54"/>
  </hyperlinks>
  <printOptions/>
  <pageMargins left="0.75" right="0.75" top="1" bottom="1" header="0" footer="0"/>
  <pageSetup horizontalDpi="600" verticalDpi="600" orientation="portrait" paperSize="9" r:id="rId3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00B050"/>
  </sheetPr>
  <dimension ref="A1:N32"/>
  <sheetViews>
    <sheetView zoomScalePageLayoutView="0" workbookViewId="0" topLeftCell="A1">
      <selection activeCell="C3" sqref="C3:K32"/>
    </sheetView>
  </sheetViews>
  <sheetFormatPr defaultColWidth="11.421875" defaultRowHeight="15"/>
  <cols>
    <col min="1" max="1" width="5.28125" style="0" customWidth="1"/>
    <col min="2" max="2" width="32.57421875" style="0" customWidth="1"/>
    <col min="3" max="11" width="7.00390625" style="0" customWidth="1"/>
  </cols>
  <sheetData>
    <row r="1" spans="2:14" ht="67.5" customHeight="1">
      <c r="B1" s="93" t="str">
        <f>DATOS!C2</f>
        <v>1º ESO</v>
      </c>
      <c r="C1" s="280" t="s">
        <v>66</v>
      </c>
      <c r="D1" s="280"/>
      <c r="E1" s="280"/>
      <c r="F1" s="280" t="s">
        <v>67</v>
      </c>
      <c r="G1" s="280"/>
      <c r="H1" s="280"/>
      <c r="I1" s="280" t="s">
        <v>68</v>
      </c>
      <c r="J1" s="280"/>
      <c r="K1" s="280"/>
      <c r="L1" t="s">
        <v>62</v>
      </c>
      <c r="M1" t="s">
        <v>63</v>
      </c>
      <c r="N1" t="s">
        <v>64</v>
      </c>
    </row>
    <row r="2" spans="1:14" ht="15">
      <c r="A2" s="1"/>
      <c r="B2" s="17" t="s">
        <v>47</v>
      </c>
      <c r="C2" s="97">
        <v>1</v>
      </c>
      <c r="D2" s="98">
        <v>2</v>
      </c>
      <c r="E2" s="98">
        <v>3</v>
      </c>
      <c r="F2" s="100">
        <v>1</v>
      </c>
      <c r="G2" s="101">
        <v>2</v>
      </c>
      <c r="H2" s="101">
        <v>3</v>
      </c>
      <c r="I2" s="97">
        <v>1</v>
      </c>
      <c r="J2" s="98">
        <v>2</v>
      </c>
      <c r="K2" s="98">
        <v>3</v>
      </c>
      <c r="L2" t="s">
        <v>69</v>
      </c>
      <c r="M2" t="s">
        <v>69</v>
      </c>
      <c r="N2" t="s">
        <v>69</v>
      </c>
    </row>
    <row r="3" spans="1:14" ht="15">
      <c r="A3" s="1">
        <v>1</v>
      </c>
      <c r="B3" s="17">
        <f>IF(DATOS!B3&gt;0,(DATOS!B3),"")</f>
        <v>10</v>
      </c>
      <c r="C3" s="96"/>
      <c r="D3" s="96"/>
      <c r="E3" s="96"/>
      <c r="F3" s="95"/>
      <c r="G3" s="95"/>
      <c r="H3" s="95"/>
      <c r="I3" s="186"/>
      <c r="J3" s="186"/>
      <c r="K3" s="186"/>
      <c r="L3" t="e">
        <f>AVERAGE(C3:E3)</f>
        <v>#DIV/0!</v>
      </c>
      <c r="M3" t="e">
        <f>AVERAGE(F3:H3)</f>
        <v>#DIV/0!</v>
      </c>
      <c r="N3" t="e">
        <f>AVERAGE(I3:K3)</f>
        <v>#DIV/0!</v>
      </c>
    </row>
    <row r="4" spans="1:14" ht="15">
      <c r="A4" s="1">
        <v>2</v>
      </c>
      <c r="B4" s="17">
        <f>IF(DATOS!B4&gt;0,(DATOS!B4),"")</f>
        <v>11</v>
      </c>
      <c r="C4" s="96"/>
      <c r="D4" s="96"/>
      <c r="E4" s="96"/>
      <c r="F4" s="95"/>
      <c r="G4" s="95"/>
      <c r="H4" s="95"/>
      <c r="I4" s="186"/>
      <c r="J4" s="186"/>
      <c r="K4" s="186"/>
      <c r="L4" t="e">
        <f aca="true" t="shared" si="0" ref="L4:L32">AVERAGE(C4:E4)</f>
        <v>#DIV/0!</v>
      </c>
      <c r="M4" t="e">
        <f aca="true" t="shared" si="1" ref="M4:M32">AVERAGE(F4:H4)</f>
        <v>#DIV/0!</v>
      </c>
      <c r="N4" t="e">
        <f aca="true" t="shared" si="2" ref="N4:N32">AVERAGE(I4:K4)</f>
        <v>#DIV/0!</v>
      </c>
    </row>
    <row r="5" spans="1:14" ht="15">
      <c r="A5" s="1">
        <v>3</v>
      </c>
      <c r="B5" s="17">
        <f>IF(DATOS!B5&gt;0,(DATOS!B5),"")</f>
        <v>12</v>
      </c>
      <c r="C5" s="96"/>
      <c r="D5" s="96"/>
      <c r="E5" s="96"/>
      <c r="F5" s="95"/>
      <c r="G5" s="95"/>
      <c r="H5" s="95"/>
      <c r="I5" s="186"/>
      <c r="J5" s="186"/>
      <c r="K5" s="186"/>
      <c r="L5" t="e">
        <f t="shared" si="0"/>
        <v>#DIV/0!</v>
      </c>
      <c r="M5" t="e">
        <f t="shared" si="1"/>
        <v>#DIV/0!</v>
      </c>
      <c r="N5" t="e">
        <f t="shared" si="2"/>
        <v>#DIV/0!</v>
      </c>
    </row>
    <row r="6" spans="1:14" ht="15">
      <c r="A6" s="1">
        <v>4</v>
      </c>
      <c r="B6" s="17">
        <f>IF(DATOS!B6&gt;0,(DATOS!B6),"")</f>
        <v>13</v>
      </c>
      <c r="C6" s="96"/>
      <c r="D6" s="96"/>
      <c r="E6" s="96"/>
      <c r="F6" s="95"/>
      <c r="G6" s="95"/>
      <c r="H6" s="95"/>
      <c r="I6" s="186"/>
      <c r="J6" s="186"/>
      <c r="K6" s="186"/>
      <c r="L6" t="e">
        <f t="shared" si="0"/>
        <v>#DIV/0!</v>
      </c>
      <c r="M6" t="e">
        <f t="shared" si="1"/>
        <v>#DIV/0!</v>
      </c>
      <c r="N6" t="e">
        <f t="shared" si="2"/>
        <v>#DIV/0!</v>
      </c>
    </row>
    <row r="7" spans="1:14" ht="15">
      <c r="A7" s="1">
        <v>5</v>
      </c>
      <c r="B7" s="17">
        <f>IF(DATOS!B7&gt;0,(DATOS!B7),"")</f>
        <v>14</v>
      </c>
      <c r="C7" s="96"/>
      <c r="D7" s="96"/>
      <c r="E7" s="96"/>
      <c r="F7" s="95"/>
      <c r="G7" s="95"/>
      <c r="H7" s="95"/>
      <c r="I7" s="186"/>
      <c r="J7" s="186"/>
      <c r="K7" s="186"/>
      <c r="L7" t="e">
        <f t="shared" si="0"/>
        <v>#DIV/0!</v>
      </c>
      <c r="M7" t="e">
        <f t="shared" si="1"/>
        <v>#DIV/0!</v>
      </c>
      <c r="N7" t="e">
        <f t="shared" si="2"/>
        <v>#DIV/0!</v>
      </c>
    </row>
    <row r="8" spans="1:14" ht="15">
      <c r="A8" s="1">
        <v>6</v>
      </c>
      <c r="B8" s="17">
        <f>IF(DATOS!B8&gt;0,(DATOS!B8),"")</f>
        <v>15</v>
      </c>
      <c r="C8" s="96"/>
      <c r="D8" s="96"/>
      <c r="E8" s="96"/>
      <c r="F8" s="95"/>
      <c r="G8" s="95"/>
      <c r="H8" s="95"/>
      <c r="I8" s="186"/>
      <c r="J8" s="186"/>
      <c r="K8" s="186"/>
      <c r="L8" t="e">
        <f t="shared" si="0"/>
        <v>#DIV/0!</v>
      </c>
      <c r="M8" t="e">
        <f t="shared" si="1"/>
        <v>#DIV/0!</v>
      </c>
      <c r="N8" t="e">
        <f t="shared" si="2"/>
        <v>#DIV/0!</v>
      </c>
    </row>
    <row r="9" spans="1:14" ht="15">
      <c r="A9" s="1">
        <v>7</v>
      </c>
      <c r="B9" s="17">
        <f>IF(DATOS!B9&gt;0,(DATOS!B9),"")</f>
        <v>16</v>
      </c>
      <c r="C9" s="96"/>
      <c r="D9" s="96"/>
      <c r="E9" s="96"/>
      <c r="F9" s="95"/>
      <c r="G9" s="95"/>
      <c r="H9" s="95"/>
      <c r="I9" s="186"/>
      <c r="J9" s="186"/>
      <c r="K9" s="186"/>
      <c r="L9" t="e">
        <f t="shared" si="0"/>
        <v>#DIV/0!</v>
      </c>
      <c r="M9" t="e">
        <f t="shared" si="1"/>
        <v>#DIV/0!</v>
      </c>
      <c r="N9" t="e">
        <f t="shared" si="2"/>
        <v>#DIV/0!</v>
      </c>
    </row>
    <row r="10" spans="1:14" ht="15">
      <c r="A10" s="1">
        <v>8</v>
      </c>
      <c r="B10" s="17">
        <f>IF(DATOS!B10&gt;0,(DATOS!B10),"")</f>
        <v>17</v>
      </c>
      <c r="C10" s="96"/>
      <c r="D10" s="96"/>
      <c r="E10" s="96"/>
      <c r="F10" s="95"/>
      <c r="G10" s="95"/>
      <c r="H10" s="95"/>
      <c r="I10" s="186"/>
      <c r="J10" s="186"/>
      <c r="K10" s="186"/>
      <c r="L10" t="e">
        <f t="shared" si="0"/>
        <v>#DIV/0!</v>
      </c>
      <c r="M10" t="e">
        <f t="shared" si="1"/>
        <v>#DIV/0!</v>
      </c>
      <c r="N10" t="e">
        <f t="shared" si="2"/>
        <v>#DIV/0!</v>
      </c>
    </row>
    <row r="11" spans="1:14" ht="15">
      <c r="A11" s="1">
        <v>9</v>
      </c>
      <c r="B11" s="17">
        <f>IF(DATOS!B11&gt;0,(DATOS!B11),"")</f>
        <v>18</v>
      </c>
      <c r="C11" s="96"/>
      <c r="D11" s="96"/>
      <c r="E11" s="96"/>
      <c r="F11" s="95"/>
      <c r="G11" s="95"/>
      <c r="H11" s="95"/>
      <c r="I11" s="186"/>
      <c r="J11" s="186"/>
      <c r="K11" s="186"/>
      <c r="L11" t="e">
        <f t="shared" si="0"/>
        <v>#DIV/0!</v>
      </c>
      <c r="M11" t="e">
        <f t="shared" si="1"/>
        <v>#DIV/0!</v>
      </c>
      <c r="N11" t="e">
        <f t="shared" si="2"/>
        <v>#DIV/0!</v>
      </c>
    </row>
    <row r="12" spans="1:14" ht="15">
      <c r="A12" s="1">
        <v>10</v>
      </c>
      <c r="B12" s="17">
        <f>IF(DATOS!B12&gt;0,(DATOS!B12),"")</f>
        <v>19</v>
      </c>
      <c r="C12" s="96"/>
      <c r="D12" s="96"/>
      <c r="E12" s="96"/>
      <c r="F12" s="95"/>
      <c r="G12" s="95"/>
      <c r="H12" s="95"/>
      <c r="I12" s="186"/>
      <c r="J12" s="186"/>
      <c r="K12" s="186"/>
      <c r="L12" t="e">
        <f t="shared" si="0"/>
        <v>#DIV/0!</v>
      </c>
      <c r="M12" t="e">
        <f t="shared" si="1"/>
        <v>#DIV/0!</v>
      </c>
      <c r="N12" t="e">
        <f t="shared" si="2"/>
        <v>#DIV/0!</v>
      </c>
    </row>
    <row r="13" spans="1:14" ht="15">
      <c r="A13" s="1">
        <v>11</v>
      </c>
      <c r="B13" s="17">
        <f>IF(DATOS!B13&gt;0,(DATOS!B13),"")</f>
        <v>20</v>
      </c>
      <c r="C13" s="96"/>
      <c r="D13" s="96"/>
      <c r="E13" s="96"/>
      <c r="F13" s="95"/>
      <c r="G13" s="95"/>
      <c r="H13" s="95"/>
      <c r="I13" s="186"/>
      <c r="J13" s="186"/>
      <c r="K13" s="186"/>
      <c r="L13" t="e">
        <f t="shared" si="0"/>
        <v>#DIV/0!</v>
      </c>
      <c r="M13" t="e">
        <f t="shared" si="1"/>
        <v>#DIV/0!</v>
      </c>
      <c r="N13" t="e">
        <f t="shared" si="2"/>
        <v>#DIV/0!</v>
      </c>
    </row>
    <row r="14" spans="1:14" ht="15">
      <c r="A14" s="1">
        <v>12</v>
      </c>
      <c r="B14" s="17">
        <f>IF(DATOS!B14&gt;0,(DATOS!B14),"")</f>
        <v>21</v>
      </c>
      <c r="C14" s="96"/>
      <c r="D14" s="96"/>
      <c r="E14" s="96"/>
      <c r="F14" s="95"/>
      <c r="G14" s="95"/>
      <c r="H14" s="95"/>
      <c r="I14" s="186"/>
      <c r="J14" s="186"/>
      <c r="K14" s="186"/>
      <c r="L14" t="e">
        <f t="shared" si="0"/>
        <v>#DIV/0!</v>
      </c>
      <c r="M14" t="e">
        <f t="shared" si="1"/>
        <v>#DIV/0!</v>
      </c>
      <c r="N14" t="e">
        <f t="shared" si="2"/>
        <v>#DIV/0!</v>
      </c>
    </row>
    <row r="15" spans="1:14" ht="15">
      <c r="A15" s="1">
        <v>13</v>
      </c>
      <c r="B15" s="17">
        <f>IF(DATOS!B15&gt;0,(DATOS!B15),"")</f>
        <v>22</v>
      </c>
      <c r="C15" s="96"/>
      <c r="D15" s="96"/>
      <c r="E15" s="96"/>
      <c r="F15" s="95"/>
      <c r="G15" s="95"/>
      <c r="H15" s="95"/>
      <c r="I15" s="186"/>
      <c r="J15" s="186"/>
      <c r="K15" s="186"/>
      <c r="L15" t="e">
        <f t="shared" si="0"/>
        <v>#DIV/0!</v>
      </c>
      <c r="M15" t="e">
        <f t="shared" si="1"/>
        <v>#DIV/0!</v>
      </c>
      <c r="N15" t="e">
        <f t="shared" si="2"/>
        <v>#DIV/0!</v>
      </c>
    </row>
    <row r="16" spans="1:14" ht="15">
      <c r="A16" s="1">
        <v>14</v>
      </c>
      <c r="B16" s="17">
        <f>IF(DATOS!B16&gt;0,(DATOS!B16),"")</f>
        <v>23</v>
      </c>
      <c r="C16" s="96"/>
      <c r="D16" s="96"/>
      <c r="E16" s="96"/>
      <c r="F16" s="95"/>
      <c r="G16" s="95"/>
      <c r="H16" s="95"/>
      <c r="I16" s="186"/>
      <c r="J16" s="186"/>
      <c r="K16" s="186"/>
      <c r="L16" t="e">
        <f t="shared" si="0"/>
        <v>#DIV/0!</v>
      </c>
      <c r="M16" t="e">
        <f t="shared" si="1"/>
        <v>#DIV/0!</v>
      </c>
      <c r="N16" t="e">
        <f t="shared" si="2"/>
        <v>#DIV/0!</v>
      </c>
    </row>
    <row r="17" spans="1:14" ht="15">
      <c r="A17" s="1">
        <v>15</v>
      </c>
      <c r="B17" s="17">
        <f>IF(DATOS!B17&gt;0,(DATOS!B17),"")</f>
        <v>24</v>
      </c>
      <c r="C17" s="96"/>
      <c r="D17" s="96"/>
      <c r="E17" s="96"/>
      <c r="F17" s="95"/>
      <c r="G17" s="95"/>
      <c r="H17" s="95"/>
      <c r="I17" s="186"/>
      <c r="J17" s="186"/>
      <c r="K17" s="186"/>
      <c r="L17" t="e">
        <f t="shared" si="0"/>
        <v>#DIV/0!</v>
      </c>
      <c r="M17" t="e">
        <f t="shared" si="1"/>
        <v>#DIV/0!</v>
      </c>
      <c r="N17" t="e">
        <f t="shared" si="2"/>
        <v>#DIV/0!</v>
      </c>
    </row>
    <row r="18" spans="1:14" ht="15">
      <c r="A18" s="1">
        <v>16</v>
      </c>
      <c r="B18" s="17">
        <f>IF(DATOS!B18&gt;0,(DATOS!B18),"")</f>
        <v>25</v>
      </c>
      <c r="C18" s="96"/>
      <c r="D18" s="96"/>
      <c r="E18" s="96"/>
      <c r="F18" s="95"/>
      <c r="G18" s="95"/>
      <c r="H18" s="95"/>
      <c r="I18" s="186"/>
      <c r="J18" s="186"/>
      <c r="K18" s="186"/>
      <c r="L18" t="e">
        <f t="shared" si="0"/>
        <v>#DIV/0!</v>
      </c>
      <c r="M18" t="e">
        <f t="shared" si="1"/>
        <v>#DIV/0!</v>
      </c>
      <c r="N18" t="e">
        <f t="shared" si="2"/>
        <v>#DIV/0!</v>
      </c>
    </row>
    <row r="19" spans="1:14" ht="15">
      <c r="A19" s="1">
        <v>17</v>
      </c>
      <c r="B19" s="17">
        <f>IF(DATOS!B19&gt;0,(DATOS!B19),"")</f>
        <v>26</v>
      </c>
      <c r="C19" s="96"/>
      <c r="D19" s="96"/>
      <c r="E19" s="96"/>
      <c r="F19" s="95"/>
      <c r="G19" s="95"/>
      <c r="H19" s="95"/>
      <c r="I19" s="186"/>
      <c r="J19" s="186"/>
      <c r="K19" s="186"/>
      <c r="L19" t="e">
        <f t="shared" si="0"/>
        <v>#DIV/0!</v>
      </c>
      <c r="M19" t="e">
        <f t="shared" si="1"/>
        <v>#DIV/0!</v>
      </c>
      <c r="N19" t="e">
        <f t="shared" si="2"/>
        <v>#DIV/0!</v>
      </c>
    </row>
    <row r="20" spans="1:14" ht="15">
      <c r="A20" s="1">
        <v>18</v>
      </c>
      <c r="B20" s="17">
        <f>IF(DATOS!B20&gt;0,(DATOS!B20),"")</f>
        <v>27</v>
      </c>
      <c r="C20" s="96"/>
      <c r="D20" s="96"/>
      <c r="E20" s="96"/>
      <c r="F20" s="95"/>
      <c r="G20" s="95"/>
      <c r="H20" s="95"/>
      <c r="I20" s="186"/>
      <c r="J20" s="186"/>
      <c r="K20" s="186"/>
      <c r="L20" t="e">
        <f t="shared" si="0"/>
        <v>#DIV/0!</v>
      </c>
      <c r="M20" t="e">
        <f t="shared" si="1"/>
        <v>#DIV/0!</v>
      </c>
      <c r="N20" t="e">
        <f t="shared" si="2"/>
        <v>#DIV/0!</v>
      </c>
    </row>
    <row r="21" spans="1:14" ht="15">
      <c r="A21" s="1">
        <v>19</v>
      </c>
      <c r="B21" s="17">
        <f>IF(DATOS!B21&gt;0,(DATOS!B21),"")</f>
      </c>
      <c r="C21" s="96"/>
      <c r="D21" s="96"/>
      <c r="E21" s="96"/>
      <c r="F21" s="95"/>
      <c r="G21" s="95"/>
      <c r="H21" s="95"/>
      <c r="I21" s="186"/>
      <c r="J21" s="186"/>
      <c r="K21" s="186"/>
      <c r="L21" t="e">
        <f t="shared" si="0"/>
        <v>#DIV/0!</v>
      </c>
      <c r="M21" t="e">
        <f t="shared" si="1"/>
        <v>#DIV/0!</v>
      </c>
      <c r="N21" t="e">
        <f t="shared" si="2"/>
        <v>#DIV/0!</v>
      </c>
    </row>
    <row r="22" spans="1:14" ht="15">
      <c r="A22" s="1">
        <v>20</v>
      </c>
      <c r="B22" s="17">
        <f>IF(DATOS!B22&gt;0,(DATOS!B22),"")</f>
      </c>
      <c r="C22" s="96"/>
      <c r="D22" s="96"/>
      <c r="E22" s="96"/>
      <c r="F22" s="95"/>
      <c r="G22" s="95"/>
      <c r="H22" s="95"/>
      <c r="I22" s="186"/>
      <c r="J22" s="186"/>
      <c r="K22" s="186"/>
      <c r="L22" t="e">
        <f t="shared" si="0"/>
        <v>#DIV/0!</v>
      </c>
      <c r="M22" t="e">
        <f t="shared" si="1"/>
        <v>#DIV/0!</v>
      </c>
      <c r="N22" t="e">
        <f t="shared" si="2"/>
        <v>#DIV/0!</v>
      </c>
    </row>
    <row r="23" spans="1:14" ht="15">
      <c r="A23" s="1">
        <v>21</v>
      </c>
      <c r="B23" s="17">
        <f>IF(DATOS!B23&gt;0,(DATOS!B23),"")</f>
      </c>
      <c r="C23" s="96"/>
      <c r="D23" s="96"/>
      <c r="E23" s="96"/>
      <c r="F23" s="95"/>
      <c r="G23" s="95"/>
      <c r="H23" s="95"/>
      <c r="I23" s="186"/>
      <c r="J23" s="186"/>
      <c r="K23" s="186"/>
      <c r="L23" t="e">
        <f t="shared" si="0"/>
        <v>#DIV/0!</v>
      </c>
      <c r="M23" t="e">
        <f t="shared" si="1"/>
        <v>#DIV/0!</v>
      </c>
      <c r="N23" t="e">
        <f t="shared" si="2"/>
        <v>#DIV/0!</v>
      </c>
    </row>
    <row r="24" spans="1:14" ht="15">
      <c r="A24" s="1">
        <v>22</v>
      </c>
      <c r="B24" s="17">
        <f>IF(DATOS!B24&gt;0,(DATOS!B24),"")</f>
      </c>
      <c r="C24" s="96"/>
      <c r="D24" s="96"/>
      <c r="E24" s="96"/>
      <c r="F24" s="95"/>
      <c r="G24" s="95"/>
      <c r="H24" s="95"/>
      <c r="I24" s="186"/>
      <c r="J24" s="186"/>
      <c r="K24" s="186"/>
      <c r="L24" t="e">
        <f t="shared" si="0"/>
        <v>#DIV/0!</v>
      </c>
      <c r="M24" t="e">
        <f t="shared" si="1"/>
        <v>#DIV/0!</v>
      </c>
      <c r="N24" t="e">
        <f t="shared" si="2"/>
        <v>#DIV/0!</v>
      </c>
    </row>
    <row r="25" spans="1:14" ht="15">
      <c r="A25" s="1">
        <v>23</v>
      </c>
      <c r="B25" s="17">
        <f>IF(DATOS!B25&gt;0,(DATOS!B25),"")</f>
      </c>
      <c r="C25" s="96"/>
      <c r="D25" s="96"/>
      <c r="E25" s="96"/>
      <c r="F25" s="95"/>
      <c r="G25" s="95"/>
      <c r="H25" s="95"/>
      <c r="I25" s="186"/>
      <c r="J25" s="186"/>
      <c r="K25" s="186"/>
      <c r="L25" t="e">
        <f t="shared" si="0"/>
        <v>#DIV/0!</v>
      </c>
      <c r="M25" t="e">
        <f t="shared" si="1"/>
        <v>#DIV/0!</v>
      </c>
      <c r="N25" t="e">
        <f t="shared" si="2"/>
        <v>#DIV/0!</v>
      </c>
    </row>
    <row r="26" spans="1:14" ht="15">
      <c r="A26" s="1">
        <v>24</v>
      </c>
      <c r="B26" s="17">
        <f>IF(DATOS!B26&gt;0,(DATOS!B26),"")</f>
      </c>
      <c r="C26" s="96"/>
      <c r="D26" s="96"/>
      <c r="E26" s="96"/>
      <c r="F26" s="95"/>
      <c r="G26" s="95"/>
      <c r="H26" s="95"/>
      <c r="I26" s="186"/>
      <c r="J26" s="186"/>
      <c r="K26" s="186"/>
      <c r="L26" t="e">
        <f t="shared" si="0"/>
        <v>#DIV/0!</v>
      </c>
      <c r="M26" t="e">
        <f t="shared" si="1"/>
        <v>#DIV/0!</v>
      </c>
      <c r="N26" t="e">
        <f t="shared" si="2"/>
        <v>#DIV/0!</v>
      </c>
    </row>
    <row r="27" spans="1:14" ht="15">
      <c r="A27" s="1">
        <v>25</v>
      </c>
      <c r="B27" s="17">
        <f>IF(DATOS!B27&gt;0,(DATOS!B27),"")</f>
      </c>
      <c r="C27" s="96"/>
      <c r="D27" s="96"/>
      <c r="E27" s="96"/>
      <c r="F27" s="95"/>
      <c r="G27" s="95"/>
      <c r="H27" s="95"/>
      <c r="I27" s="186"/>
      <c r="J27" s="186"/>
      <c r="K27" s="186"/>
      <c r="L27" t="e">
        <f t="shared" si="0"/>
        <v>#DIV/0!</v>
      </c>
      <c r="M27" t="e">
        <f t="shared" si="1"/>
        <v>#DIV/0!</v>
      </c>
      <c r="N27" t="e">
        <f t="shared" si="2"/>
        <v>#DIV/0!</v>
      </c>
    </row>
    <row r="28" spans="1:14" ht="15">
      <c r="A28" s="1">
        <v>26</v>
      </c>
      <c r="B28" s="17">
        <f>IF(DATOS!B28&gt;0,(DATOS!B28),"")</f>
      </c>
      <c r="C28" s="96"/>
      <c r="D28" s="96"/>
      <c r="E28" s="96"/>
      <c r="F28" s="95"/>
      <c r="G28" s="95"/>
      <c r="H28" s="95"/>
      <c r="I28" s="186"/>
      <c r="J28" s="186"/>
      <c r="K28" s="186"/>
      <c r="L28" t="e">
        <f t="shared" si="0"/>
        <v>#DIV/0!</v>
      </c>
      <c r="M28" t="e">
        <f t="shared" si="1"/>
        <v>#DIV/0!</v>
      </c>
      <c r="N28" t="e">
        <f t="shared" si="2"/>
        <v>#DIV/0!</v>
      </c>
    </row>
    <row r="29" spans="1:14" ht="15">
      <c r="A29" s="1">
        <v>27</v>
      </c>
      <c r="B29" s="17">
        <f>IF(DATOS!B29&gt;0,(DATOS!B29),"")</f>
      </c>
      <c r="C29" s="96"/>
      <c r="D29" s="96"/>
      <c r="E29" s="96"/>
      <c r="F29" s="95"/>
      <c r="G29" s="95"/>
      <c r="H29" s="95"/>
      <c r="I29" s="186"/>
      <c r="J29" s="186"/>
      <c r="K29" s="186"/>
      <c r="L29" t="e">
        <f t="shared" si="0"/>
        <v>#DIV/0!</v>
      </c>
      <c r="M29" t="e">
        <f t="shared" si="1"/>
        <v>#DIV/0!</v>
      </c>
      <c r="N29" t="e">
        <f t="shared" si="2"/>
        <v>#DIV/0!</v>
      </c>
    </row>
    <row r="30" spans="1:14" ht="15">
      <c r="A30" s="1">
        <v>28</v>
      </c>
      <c r="B30" s="17">
        <f>IF(DATOS!B30&gt;0,(DATOS!B30),"")</f>
      </c>
      <c r="C30" s="96"/>
      <c r="D30" s="96"/>
      <c r="E30" s="96"/>
      <c r="F30" s="95"/>
      <c r="G30" s="95"/>
      <c r="H30" s="95"/>
      <c r="I30" s="186"/>
      <c r="J30" s="186"/>
      <c r="K30" s="186"/>
      <c r="L30" t="e">
        <f t="shared" si="0"/>
        <v>#DIV/0!</v>
      </c>
      <c r="M30" t="e">
        <f t="shared" si="1"/>
        <v>#DIV/0!</v>
      </c>
      <c r="N30" t="e">
        <f t="shared" si="2"/>
        <v>#DIV/0!</v>
      </c>
    </row>
    <row r="31" spans="1:14" ht="15">
      <c r="A31" s="1">
        <v>29</v>
      </c>
      <c r="B31" s="17">
        <f>IF(DATOS!B31&gt;0,(DATOS!B31),"")</f>
      </c>
      <c r="C31" s="96"/>
      <c r="D31" s="96"/>
      <c r="E31" s="96"/>
      <c r="F31" s="95"/>
      <c r="G31" s="95"/>
      <c r="H31" s="95"/>
      <c r="I31" s="186"/>
      <c r="J31" s="186"/>
      <c r="K31" s="186"/>
      <c r="L31" t="e">
        <f t="shared" si="0"/>
        <v>#DIV/0!</v>
      </c>
      <c r="M31" t="e">
        <f t="shared" si="1"/>
        <v>#DIV/0!</v>
      </c>
      <c r="N31" t="e">
        <f t="shared" si="2"/>
        <v>#DIV/0!</v>
      </c>
    </row>
    <row r="32" spans="1:14" ht="15">
      <c r="A32" s="1">
        <v>30</v>
      </c>
      <c r="B32" s="17">
        <f>IF(DATOS!B32&gt;0,(DATOS!B32),"")</f>
      </c>
      <c r="C32" s="96"/>
      <c r="D32" s="96"/>
      <c r="E32" s="96"/>
      <c r="F32" s="95"/>
      <c r="G32" s="95"/>
      <c r="H32" s="95"/>
      <c r="I32" s="186"/>
      <c r="J32" s="186"/>
      <c r="K32" s="186"/>
      <c r="L32" t="e">
        <f t="shared" si="0"/>
        <v>#DIV/0!</v>
      </c>
      <c r="M32" t="e">
        <f t="shared" si="1"/>
        <v>#DIV/0!</v>
      </c>
      <c r="N32" t="e">
        <f t="shared" si="2"/>
        <v>#DIV/0!</v>
      </c>
    </row>
  </sheetData>
  <sheetProtection/>
  <mergeCells count="3">
    <mergeCell ref="C1:E1"/>
    <mergeCell ref="F1:H1"/>
    <mergeCell ref="I1:K1"/>
  </mergeCells>
  <conditionalFormatting sqref="C1:K1">
    <cfRule type="expression" priority="1" dxfId="6" stopIfTrue="1">
      <formula>NOT(ISERROR(SEARCH("COMPETENCIA COÑECEMENTO E INTERACIÓN CO MUNDO FÍSICO",C1)))</formula>
    </cfRule>
  </conditionalFormatting>
  <printOptions/>
  <pageMargins left="0.75" right="0.75" top="1" bottom="1" header="0" footer="0"/>
  <pageSetup orientation="portrait" paperSize="9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00B050"/>
  </sheetPr>
  <dimension ref="A1:N32"/>
  <sheetViews>
    <sheetView zoomScalePageLayoutView="0" workbookViewId="0" topLeftCell="A1">
      <selection activeCell="C3" sqref="C3:K27"/>
    </sheetView>
  </sheetViews>
  <sheetFormatPr defaultColWidth="11.421875" defaultRowHeight="15"/>
  <cols>
    <col min="1" max="1" width="5.28125" style="0" customWidth="1"/>
    <col min="2" max="2" width="32.8515625" style="0" customWidth="1"/>
    <col min="3" max="11" width="5.421875" style="0" customWidth="1"/>
  </cols>
  <sheetData>
    <row r="1" spans="2:14" ht="58.5" customHeight="1">
      <c r="B1" s="93" t="str">
        <f>CONCATENATE('[1]datos'!C9,'[1]datos'!D9,'[1]datos'!E9)</f>
        <v>CURSO:  2º  ESO</v>
      </c>
      <c r="C1" s="281" t="s">
        <v>83</v>
      </c>
      <c r="D1" s="282"/>
      <c r="E1" s="282"/>
      <c r="F1" s="281" t="s">
        <v>84</v>
      </c>
      <c r="G1" s="282"/>
      <c r="H1" s="282"/>
      <c r="I1" s="281" t="s">
        <v>85</v>
      </c>
      <c r="J1" s="282"/>
      <c r="K1" s="282"/>
      <c r="L1" t="s">
        <v>55</v>
      </c>
      <c r="M1" t="s">
        <v>56</v>
      </c>
      <c r="N1" t="s">
        <v>57</v>
      </c>
    </row>
    <row r="2" spans="1:14" ht="15">
      <c r="A2" s="1"/>
      <c r="B2" s="17" t="s">
        <v>47</v>
      </c>
      <c r="C2" s="97">
        <v>1</v>
      </c>
      <c r="D2" s="98">
        <v>2</v>
      </c>
      <c r="E2" s="98">
        <v>3</v>
      </c>
      <c r="F2" s="97">
        <v>1</v>
      </c>
      <c r="G2" s="98">
        <v>2</v>
      </c>
      <c r="H2" s="98">
        <v>3</v>
      </c>
      <c r="I2" s="97">
        <v>1</v>
      </c>
      <c r="J2" s="98">
        <v>2</v>
      </c>
      <c r="K2" s="98">
        <v>3</v>
      </c>
      <c r="L2" t="s">
        <v>48</v>
      </c>
      <c r="M2" t="s">
        <v>48</v>
      </c>
      <c r="N2" t="s">
        <v>48</v>
      </c>
    </row>
    <row r="3" spans="1:14" ht="15">
      <c r="A3" s="1">
        <v>1</v>
      </c>
      <c r="B3" s="17">
        <f>IF(DATOS!B3&gt;0,(DATOS!B3),"")</f>
        <v>10</v>
      </c>
      <c r="C3" s="96" t="e">
        <f>ACTITUDE!AA4</f>
        <v>#DIV/0!</v>
      </c>
      <c r="D3" s="96" t="e">
        <f>AVERAGE(CADERNO!U5,ACTITUDE!AA4)</f>
        <v>#DIV/0!</v>
      </c>
      <c r="E3" s="96" t="e">
        <f>'EJERC 1ª AVALIACIÓN'!AK5</f>
        <v>#VALUE!</v>
      </c>
      <c r="F3" s="95" t="e">
        <f>ACTITUDE!AB4</f>
        <v>#DIV/0!</v>
      </c>
      <c r="G3" s="95" t="e">
        <f>AVERAGE(CADERNO!V5,ACTITUDE!AB4)</f>
        <v>#DIV/0!</v>
      </c>
      <c r="H3" s="95" t="e">
        <f>'EJERC 2ª AVALIACIÓN'!AK5</f>
        <v>#VALUE!</v>
      </c>
      <c r="I3" s="186" t="e">
        <f>ACTITUDE!AC4</f>
        <v>#DIV/0!</v>
      </c>
      <c r="J3" s="186" t="e">
        <f>AVERAGE(CADERNO!W5,ACTITUDE!AC4)</f>
        <v>#DIV/0!</v>
      </c>
      <c r="K3" s="186" t="e">
        <f>'EJERC 3ª AVALIACIÓN'!AK6</f>
        <v>#VALUE!</v>
      </c>
      <c r="L3" t="e">
        <f>AVERAGE(C3:E3)</f>
        <v>#DIV/0!</v>
      </c>
      <c r="M3" t="e">
        <f>AVERAGE(F3:H3)</f>
        <v>#DIV/0!</v>
      </c>
      <c r="N3" t="e">
        <f>AVERAGE(I3:K3)</f>
        <v>#DIV/0!</v>
      </c>
    </row>
    <row r="4" spans="1:14" ht="15">
      <c r="A4" s="1">
        <v>2</v>
      </c>
      <c r="B4" s="17">
        <f>IF(DATOS!B4&gt;0,(DATOS!B4),"")</f>
        <v>11</v>
      </c>
      <c r="C4" s="96" t="e">
        <f>ACTITUDE!AA5</f>
        <v>#DIV/0!</v>
      </c>
      <c r="D4" s="96" t="e">
        <f>AVERAGE(CADERNO!U6,ACTITUDE!AA5)</f>
        <v>#DIV/0!</v>
      </c>
      <c r="E4" s="96" t="e">
        <f>'EJERC 1ª AVALIACIÓN'!AK6</f>
        <v>#VALUE!</v>
      </c>
      <c r="F4" s="95" t="e">
        <f>ACTITUDE!AB5</f>
        <v>#DIV/0!</v>
      </c>
      <c r="G4" s="95" t="e">
        <f>AVERAGE(CADERNO!V6,ACTITUDE!AB5)</f>
        <v>#DIV/0!</v>
      </c>
      <c r="H4" s="95" t="e">
        <f>'EJERC 2ª AVALIACIÓN'!AK6</f>
        <v>#VALUE!</v>
      </c>
      <c r="I4" s="186" t="e">
        <f>ACTITUDE!AC5</f>
        <v>#DIV/0!</v>
      </c>
      <c r="J4" s="186" t="e">
        <f>AVERAGE(CADERNO!W6,ACTITUDE!AC5)</f>
        <v>#DIV/0!</v>
      </c>
      <c r="K4" s="186" t="e">
        <f>'EJERC 3ª AVALIACIÓN'!AK7</f>
        <v>#VALUE!</v>
      </c>
      <c r="L4" t="e">
        <f aca="true" t="shared" si="0" ref="L4:L27">AVERAGE(C4:E4)</f>
        <v>#DIV/0!</v>
      </c>
      <c r="M4" t="e">
        <f aca="true" t="shared" si="1" ref="M4:M27">AVERAGE(F4:H4)</f>
        <v>#DIV/0!</v>
      </c>
      <c r="N4" t="e">
        <f aca="true" t="shared" si="2" ref="N4:N27">AVERAGE(I4:K4)</f>
        <v>#DIV/0!</v>
      </c>
    </row>
    <row r="5" spans="1:14" ht="15">
      <c r="A5" s="1">
        <v>3</v>
      </c>
      <c r="B5" s="17">
        <f>IF(DATOS!B5&gt;0,(DATOS!B5),"")</f>
        <v>12</v>
      </c>
      <c r="C5" s="96" t="e">
        <f>ACTITUDE!AA6</f>
        <v>#DIV/0!</v>
      </c>
      <c r="D5" s="96" t="e">
        <f>AVERAGE(CADERNO!U7,ACTITUDE!AA6)</f>
        <v>#DIV/0!</v>
      </c>
      <c r="E5" s="96" t="e">
        <f>'EJERC 1ª AVALIACIÓN'!AK7</f>
        <v>#VALUE!</v>
      </c>
      <c r="F5" s="95" t="e">
        <f>ACTITUDE!AB6</f>
        <v>#DIV/0!</v>
      </c>
      <c r="G5" s="95" t="e">
        <f>AVERAGE(CADERNO!V7,ACTITUDE!AB6)</f>
        <v>#DIV/0!</v>
      </c>
      <c r="H5" s="95" t="e">
        <f>'EJERC 2ª AVALIACIÓN'!AK7</f>
        <v>#VALUE!</v>
      </c>
      <c r="I5" s="186" t="e">
        <f>ACTITUDE!AC6</f>
        <v>#DIV/0!</v>
      </c>
      <c r="J5" s="186" t="e">
        <f>AVERAGE(CADERNO!W7,ACTITUDE!AC6)</f>
        <v>#DIV/0!</v>
      </c>
      <c r="K5" s="186" t="e">
        <f>'EJERC 3ª AVALIACIÓN'!AK8</f>
        <v>#VALUE!</v>
      </c>
      <c r="L5" t="e">
        <f t="shared" si="0"/>
        <v>#DIV/0!</v>
      </c>
      <c r="M5" t="e">
        <f t="shared" si="1"/>
        <v>#DIV/0!</v>
      </c>
      <c r="N5" t="e">
        <f t="shared" si="2"/>
        <v>#DIV/0!</v>
      </c>
    </row>
    <row r="6" spans="1:14" ht="15">
      <c r="A6" s="1">
        <v>4</v>
      </c>
      <c r="B6" s="17">
        <f>IF(DATOS!B6&gt;0,(DATOS!B6),"")</f>
        <v>13</v>
      </c>
      <c r="C6" s="96" t="e">
        <f>ACTITUDE!AA7</f>
        <v>#DIV/0!</v>
      </c>
      <c r="D6" s="96" t="e">
        <f>AVERAGE(CADERNO!U8,ACTITUDE!AA7)</f>
        <v>#DIV/0!</v>
      </c>
      <c r="E6" s="96" t="e">
        <f>'EJERC 1ª AVALIACIÓN'!AK8</f>
        <v>#VALUE!</v>
      </c>
      <c r="F6" s="95" t="e">
        <f>ACTITUDE!AB7</f>
        <v>#DIV/0!</v>
      </c>
      <c r="G6" s="95" t="e">
        <f>AVERAGE(CADERNO!V8,ACTITUDE!AB7)</f>
        <v>#DIV/0!</v>
      </c>
      <c r="H6" s="95" t="e">
        <f>'EJERC 2ª AVALIACIÓN'!AK8</f>
        <v>#VALUE!</v>
      </c>
      <c r="I6" s="186" t="e">
        <f>ACTITUDE!AC7</f>
        <v>#DIV/0!</v>
      </c>
      <c r="J6" s="186" t="e">
        <f>AVERAGE(CADERNO!W8,ACTITUDE!AC7)</f>
        <v>#DIV/0!</v>
      </c>
      <c r="K6" s="186" t="e">
        <f>'EJERC 3ª AVALIACIÓN'!AK9</f>
        <v>#VALUE!</v>
      </c>
      <c r="L6" t="e">
        <f t="shared" si="0"/>
        <v>#DIV/0!</v>
      </c>
      <c r="M6" t="e">
        <f t="shared" si="1"/>
        <v>#DIV/0!</v>
      </c>
      <c r="N6" t="e">
        <f t="shared" si="2"/>
        <v>#DIV/0!</v>
      </c>
    </row>
    <row r="7" spans="1:14" ht="15">
      <c r="A7" s="1">
        <v>5</v>
      </c>
      <c r="B7" s="17">
        <f>IF(DATOS!B7&gt;0,(DATOS!B7),"")</f>
        <v>14</v>
      </c>
      <c r="C7" s="96" t="e">
        <f>ACTITUDE!AA8</f>
        <v>#DIV/0!</v>
      </c>
      <c r="D7" s="96" t="e">
        <f>AVERAGE(CADERNO!U9,ACTITUDE!AA8)</f>
        <v>#DIV/0!</v>
      </c>
      <c r="E7" s="96" t="e">
        <f>'EJERC 1ª AVALIACIÓN'!AK9</f>
        <v>#VALUE!</v>
      </c>
      <c r="F7" s="95" t="e">
        <f>ACTITUDE!AB8</f>
        <v>#DIV/0!</v>
      </c>
      <c r="G7" s="95" t="e">
        <f>AVERAGE(CADERNO!V9,ACTITUDE!AB8)</f>
        <v>#DIV/0!</v>
      </c>
      <c r="H7" s="95" t="e">
        <f>'EJERC 2ª AVALIACIÓN'!AK9</f>
        <v>#VALUE!</v>
      </c>
      <c r="I7" s="186" t="e">
        <f>ACTITUDE!AC8</f>
        <v>#DIV/0!</v>
      </c>
      <c r="J7" s="186" t="e">
        <f>AVERAGE(CADERNO!W9,ACTITUDE!AC8)</f>
        <v>#DIV/0!</v>
      </c>
      <c r="K7" s="186" t="e">
        <f>'EJERC 3ª AVALIACIÓN'!AK10</f>
        <v>#VALUE!</v>
      </c>
      <c r="L7" t="e">
        <f t="shared" si="0"/>
        <v>#DIV/0!</v>
      </c>
      <c r="M7" t="e">
        <f t="shared" si="1"/>
        <v>#DIV/0!</v>
      </c>
      <c r="N7" t="e">
        <f t="shared" si="2"/>
        <v>#DIV/0!</v>
      </c>
    </row>
    <row r="8" spans="1:14" ht="15">
      <c r="A8" s="1">
        <v>6</v>
      </c>
      <c r="B8" s="17">
        <f>IF(DATOS!B8&gt;0,(DATOS!B8),"")</f>
        <v>15</v>
      </c>
      <c r="C8" s="96" t="e">
        <f>ACTITUDE!AA9</f>
        <v>#DIV/0!</v>
      </c>
      <c r="D8" s="96" t="e">
        <f>AVERAGE(CADERNO!U10,ACTITUDE!AA9)</f>
        <v>#DIV/0!</v>
      </c>
      <c r="E8" s="96" t="e">
        <f>'EJERC 1ª AVALIACIÓN'!AK10</f>
        <v>#VALUE!</v>
      </c>
      <c r="F8" s="95" t="e">
        <f>ACTITUDE!AB9</f>
        <v>#DIV/0!</v>
      </c>
      <c r="G8" s="95" t="e">
        <f>AVERAGE(CADERNO!V10,ACTITUDE!AB9)</f>
        <v>#DIV/0!</v>
      </c>
      <c r="H8" s="95" t="e">
        <f>'EJERC 2ª AVALIACIÓN'!AK10</f>
        <v>#VALUE!</v>
      </c>
      <c r="I8" s="186" t="e">
        <f>ACTITUDE!AC9</f>
        <v>#DIV/0!</v>
      </c>
      <c r="J8" s="186" t="e">
        <f>AVERAGE(CADERNO!W10,ACTITUDE!AC9)</f>
        <v>#DIV/0!</v>
      </c>
      <c r="K8" s="186" t="e">
        <f>'EJERC 3ª AVALIACIÓN'!AK11</f>
        <v>#VALUE!</v>
      </c>
      <c r="L8" t="e">
        <f t="shared" si="0"/>
        <v>#DIV/0!</v>
      </c>
      <c r="M8" t="e">
        <f t="shared" si="1"/>
        <v>#DIV/0!</v>
      </c>
      <c r="N8" t="e">
        <f t="shared" si="2"/>
        <v>#DIV/0!</v>
      </c>
    </row>
    <row r="9" spans="1:14" ht="15">
      <c r="A9" s="1">
        <v>7</v>
      </c>
      <c r="B9" s="17">
        <f>IF(DATOS!B9&gt;0,(DATOS!B9),"")</f>
        <v>16</v>
      </c>
      <c r="C9" s="96" t="e">
        <f>ACTITUDE!AA10</f>
        <v>#DIV/0!</v>
      </c>
      <c r="D9" s="96" t="e">
        <f>AVERAGE(CADERNO!U11,ACTITUDE!AA10)</f>
        <v>#DIV/0!</v>
      </c>
      <c r="E9" s="96" t="e">
        <f>'EJERC 1ª AVALIACIÓN'!AK11</f>
        <v>#VALUE!</v>
      </c>
      <c r="F9" s="95" t="e">
        <f>ACTITUDE!AB10</f>
        <v>#DIV/0!</v>
      </c>
      <c r="G9" s="95" t="e">
        <f>AVERAGE(CADERNO!V11,ACTITUDE!AB10)</f>
        <v>#DIV/0!</v>
      </c>
      <c r="H9" s="95" t="e">
        <f>'EJERC 2ª AVALIACIÓN'!AK11</f>
        <v>#VALUE!</v>
      </c>
      <c r="I9" s="186" t="e">
        <f>ACTITUDE!AC10</f>
        <v>#DIV/0!</v>
      </c>
      <c r="J9" s="186" t="e">
        <f>AVERAGE(CADERNO!W11,ACTITUDE!AC10)</f>
        <v>#DIV/0!</v>
      </c>
      <c r="K9" s="186" t="e">
        <f>'EJERC 3ª AVALIACIÓN'!AK12</f>
        <v>#VALUE!</v>
      </c>
      <c r="L9" t="e">
        <f t="shared" si="0"/>
        <v>#DIV/0!</v>
      </c>
      <c r="M9" t="e">
        <f t="shared" si="1"/>
        <v>#DIV/0!</v>
      </c>
      <c r="N9" t="e">
        <f t="shared" si="2"/>
        <v>#DIV/0!</v>
      </c>
    </row>
    <row r="10" spans="1:14" ht="15">
      <c r="A10" s="1">
        <v>8</v>
      </c>
      <c r="B10" s="17">
        <f>IF(DATOS!B10&gt;0,(DATOS!B10),"")</f>
        <v>17</v>
      </c>
      <c r="C10" s="96" t="e">
        <f>ACTITUDE!AA11</f>
        <v>#DIV/0!</v>
      </c>
      <c r="D10" s="96" t="e">
        <f>AVERAGE(CADERNO!U12,ACTITUDE!AA11)</f>
        <v>#DIV/0!</v>
      </c>
      <c r="E10" s="96" t="e">
        <f>'EJERC 1ª AVALIACIÓN'!AK12</f>
        <v>#VALUE!</v>
      </c>
      <c r="F10" s="95" t="e">
        <f>ACTITUDE!AB11</f>
        <v>#DIV/0!</v>
      </c>
      <c r="G10" s="95" t="e">
        <f>AVERAGE(CADERNO!V12,ACTITUDE!AB11)</f>
        <v>#DIV/0!</v>
      </c>
      <c r="H10" s="95" t="e">
        <f>'EJERC 2ª AVALIACIÓN'!AK12</f>
        <v>#VALUE!</v>
      </c>
      <c r="I10" s="186" t="e">
        <f>ACTITUDE!AC11</f>
        <v>#DIV/0!</v>
      </c>
      <c r="J10" s="186" t="e">
        <f>AVERAGE(CADERNO!W12,ACTITUDE!AC11)</f>
        <v>#DIV/0!</v>
      </c>
      <c r="K10" s="186" t="e">
        <f>'EJERC 3ª AVALIACIÓN'!AK13</f>
        <v>#VALUE!</v>
      </c>
      <c r="L10" t="e">
        <f t="shared" si="0"/>
        <v>#DIV/0!</v>
      </c>
      <c r="M10" t="e">
        <f t="shared" si="1"/>
        <v>#DIV/0!</v>
      </c>
      <c r="N10" t="e">
        <f t="shared" si="2"/>
        <v>#DIV/0!</v>
      </c>
    </row>
    <row r="11" spans="1:14" ht="15">
      <c r="A11" s="1">
        <v>9</v>
      </c>
      <c r="B11" s="17">
        <f>IF(DATOS!B11&gt;0,(DATOS!B11),"")</f>
        <v>18</v>
      </c>
      <c r="C11" s="96" t="e">
        <f>ACTITUDE!AA12</f>
        <v>#DIV/0!</v>
      </c>
      <c r="D11" s="96" t="e">
        <f>AVERAGE(CADERNO!U13,ACTITUDE!AA12)</f>
        <v>#DIV/0!</v>
      </c>
      <c r="E11" s="96" t="e">
        <f>'EJERC 1ª AVALIACIÓN'!AK13</f>
        <v>#VALUE!</v>
      </c>
      <c r="F11" s="95" t="e">
        <f>ACTITUDE!AB12</f>
        <v>#DIV/0!</v>
      </c>
      <c r="G11" s="95" t="e">
        <f>AVERAGE(CADERNO!V13,ACTITUDE!AB12)</f>
        <v>#DIV/0!</v>
      </c>
      <c r="H11" s="95" t="e">
        <f>'EJERC 2ª AVALIACIÓN'!AK13</f>
        <v>#VALUE!</v>
      </c>
      <c r="I11" s="186" t="e">
        <f>ACTITUDE!AC12</f>
        <v>#DIV/0!</v>
      </c>
      <c r="J11" s="186" t="e">
        <f>AVERAGE(CADERNO!W13,ACTITUDE!AC12)</f>
        <v>#DIV/0!</v>
      </c>
      <c r="K11" s="186" t="e">
        <f>'EJERC 3ª AVALIACIÓN'!AK14</f>
        <v>#VALUE!</v>
      </c>
      <c r="L11" t="e">
        <f t="shared" si="0"/>
        <v>#DIV/0!</v>
      </c>
      <c r="M11" t="e">
        <f t="shared" si="1"/>
        <v>#DIV/0!</v>
      </c>
      <c r="N11" t="e">
        <f t="shared" si="2"/>
        <v>#DIV/0!</v>
      </c>
    </row>
    <row r="12" spans="1:14" ht="15">
      <c r="A12" s="1">
        <v>10</v>
      </c>
      <c r="B12" s="17">
        <f>IF(DATOS!B12&gt;0,(DATOS!B12),"")</f>
        <v>19</v>
      </c>
      <c r="C12" s="96" t="e">
        <f>ACTITUDE!AA13</f>
        <v>#DIV/0!</v>
      </c>
      <c r="D12" s="96" t="e">
        <f>AVERAGE(CADERNO!U14,ACTITUDE!AA13)</f>
        <v>#DIV/0!</v>
      </c>
      <c r="E12" s="96" t="e">
        <f>'EJERC 1ª AVALIACIÓN'!AK14</f>
        <v>#VALUE!</v>
      </c>
      <c r="F12" s="95" t="e">
        <f>ACTITUDE!AB13</f>
        <v>#DIV/0!</v>
      </c>
      <c r="G12" s="95" t="e">
        <f>AVERAGE(CADERNO!V14,ACTITUDE!AB13)</f>
        <v>#DIV/0!</v>
      </c>
      <c r="H12" s="95" t="e">
        <f>'EJERC 2ª AVALIACIÓN'!AK14</f>
        <v>#VALUE!</v>
      </c>
      <c r="I12" s="186" t="e">
        <f>ACTITUDE!AC13</f>
        <v>#DIV/0!</v>
      </c>
      <c r="J12" s="186" t="e">
        <f>AVERAGE(CADERNO!W14,ACTITUDE!AC13)</f>
        <v>#DIV/0!</v>
      </c>
      <c r="K12" s="186" t="e">
        <f>'EJERC 3ª AVALIACIÓN'!AK15</f>
        <v>#VALUE!</v>
      </c>
      <c r="L12" t="e">
        <f t="shared" si="0"/>
        <v>#DIV/0!</v>
      </c>
      <c r="M12" t="e">
        <f t="shared" si="1"/>
        <v>#DIV/0!</v>
      </c>
      <c r="N12" t="e">
        <f t="shared" si="2"/>
        <v>#DIV/0!</v>
      </c>
    </row>
    <row r="13" spans="1:14" ht="15">
      <c r="A13" s="1">
        <v>11</v>
      </c>
      <c r="B13" s="17">
        <f>IF(DATOS!B13&gt;0,(DATOS!B13),"")</f>
        <v>20</v>
      </c>
      <c r="C13" s="96" t="e">
        <f>ACTITUDE!AA14</f>
        <v>#DIV/0!</v>
      </c>
      <c r="D13" s="96" t="e">
        <f>AVERAGE(CADERNO!U15,ACTITUDE!AA14)</f>
        <v>#DIV/0!</v>
      </c>
      <c r="E13" s="96" t="e">
        <f>'EJERC 1ª AVALIACIÓN'!AK15</f>
        <v>#VALUE!</v>
      </c>
      <c r="F13" s="95" t="e">
        <f>ACTITUDE!AB14</f>
        <v>#DIV/0!</v>
      </c>
      <c r="G13" s="95" t="e">
        <f>AVERAGE(CADERNO!V15,ACTITUDE!AB14)</f>
        <v>#DIV/0!</v>
      </c>
      <c r="H13" s="95" t="e">
        <f>'EJERC 2ª AVALIACIÓN'!AK15</f>
        <v>#VALUE!</v>
      </c>
      <c r="I13" s="186" t="e">
        <f>ACTITUDE!AC14</f>
        <v>#DIV/0!</v>
      </c>
      <c r="J13" s="186" t="e">
        <f>AVERAGE(CADERNO!W15,ACTITUDE!AC14)</f>
        <v>#DIV/0!</v>
      </c>
      <c r="K13" s="186" t="e">
        <f>'EJERC 3ª AVALIACIÓN'!AK16</f>
        <v>#VALUE!</v>
      </c>
      <c r="L13" t="e">
        <f t="shared" si="0"/>
        <v>#DIV/0!</v>
      </c>
      <c r="M13" t="e">
        <f t="shared" si="1"/>
        <v>#DIV/0!</v>
      </c>
      <c r="N13" t="e">
        <f t="shared" si="2"/>
        <v>#DIV/0!</v>
      </c>
    </row>
    <row r="14" spans="1:14" ht="15">
      <c r="A14" s="1">
        <v>12</v>
      </c>
      <c r="B14" s="17">
        <f>IF(DATOS!B14&gt;0,(DATOS!B14),"")</f>
        <v>21</v>
      </c>
      <c r="C14" s="96" t="e">
        <f>ACTITUDE!AA15</f>
        <v>#DIV/0!</v>
      </c>
      <c r="D14" s="96" t="e">
        <f>AVERAGE(CADERNO!U16,ACTITUDE!AA15)</f>
        <v>#DIV/0!</v>
      </c>
      <c r="E14" s="96" t="e">
        <f>'EJERC 1ª AVALIACIÓN'!AK16</f>
        <v>#VALUE!</v>
      </c>
      <c r="F14" s="95" t="e">
        <f>ACTITUDE!AB15</f>
        <v>#DIV/0!</v>
      </c>
      <c r="G14" s="95" t="e">
        <f>AVERAGE(CADERNO!V16,ACTITUDE!AB15)</f>
        <v>#DIV/0!</v>
      </c>
      <c r="H14" s="95" t="e">
        <f>'EJERC 2ª AVALIACIÓN'!AK16</f>
        <v>#VALUE!</v>
      </c>
      <c r="I14" s="186" t="e">
        <f>ACTITUDE!AC15</f>
        <v>#DIV/0!</v>
      </c>
      <c r="J14" s="186" t="e">
        <f>AVERAGE(CADERNO!W16,ACTITUDE!AC15)</f>
        <v>#DIV/0!</v>
      </c>
      <c r="K14" s="186" t="e">
        <f>'EJERC 3ª AVALIACIÓN'!AK17</f>
        <v>#VALUE!</v>
      </c>
      <c r="L14" t="e">
        <f t="shared" si="0"/>
        <v>#DIV/0!</v>
      </c>
      <c r="M14" t="e">
        <f t="shared" si="1"/>
        <v>#DIV/0!</v>
      </c>
      <c r="N14" t="e">
        <f t="shared" si="2"/>
        <v>#DIV/0!</v>
      </c>
    </row>
    <row r="15" spans="1:14" ht="15">
      <c r="A15" s="1">
        <v>13</v>
      </c>
      <c r="B15" s="17">
        <f>IF(DATOS!B15&gt;0,(DATOS!B15),"")</f>
        <v>22</v>
      </c>
      <c r="C15" s="96" t="e">
        <f>ACTITUDE!AA16</f>
        <v>#DIV/0!</v>
      </c>
      <c r="D15" s="96" t="e">
        <f>AVERAGE(CADERNO!U17,ACTITUDE!AA16)</f>
        <v>#DIV/0!</v>
      </c>
      <c r="E15" s="96" t="e">
        <f>'EJERC 1ª AVALIACIÓN'!AK17</f>
        <v>#VALUE!</v>
      </c>
      <c r="F15" s="95" t="e">
        <f>ACTITUDE!AB16</f>
        <v>#DIV/0!</v>
      </c>
      <c r="G15" s="95" t="e">
        <f>AVERAGE(CADERNO!V17,ACTITUDE!AB16)</f>
        <v>#DIV/0!</v>
      </c>
      <c r="H15" s="95" t="e">
        <f>'EJERC 2ª AVALIACIÓN'!AK17</f>
        <v>#VALUE!</v>
      </c>
      <c r="I15" s="186" t="e">
        <f>ACTITUDE!AC16</f>
        <v>#DIV/0!</v>
      </c>
      <c r="J15" s="186" t="e">
        <f>AVERAGE(CADERNO!W17,ACTITUDE!AC16)</f>
        <v>#DIV/0!</v>
      </c>
      <c r="K15" s="186" t="e">
        <f>'EJERC 3ª AVALIACIÓN'!AK18</f>
        <v>#VALUE!</v>
      </c>
      <c r="L15" t="e">
        <f t="shared" si="0"/>
        <v>#DIV/0!</v>
      </c>
      <c r="M15" t="e">
        <f t="shared" si="1"/>
        <v>#DIV/0!</v>
      </c>
      <c r="N15" t="e">
        <f t="shared" si="2"/>
        <v>#DIV/0!</v>
      </c>
    </row>
    <row r="16" spans="1:14" ht="15">
      <c r="A16" s="1">
        <v>14</v>
      </c>
      <c r="B16" s="17">
        <f>IF(DATOS!B16&gt;0,(DATOS!B16),"")</f>
        <v>23</v>
      </c>
      <c r="C16" s="96" t="e">
        <f>ACTITUDE!AA17</f>
        <v>#DIV/0!</v>
      </c>
      <c r="D16" s="96" t="e">
        <f>AVERAGE(CADERNO!U18,ACTITUDE!AA17)</f>
        <v>#DIV/0!</v>
      </c>
      <c r="E16" s="96" t="e">
        <f>'EJERC 1ª AVALIACIÓN'!AK18</f>
        <v>#VALUE!</v>
      </c>
      <c r="F16" s="95" t="e">
        <f>ACTITUDE!AB17</f>
        <v>#DIV/0!</v>
      </c>
      <c r="G16" s="95" t="e">
        <f>AVERAGE(CADERNO!V18,ACTITUDE!AB17)</f>
        <v>#DIV/0!</v>
      </c>
      <c r="H16" s="95" t="e">
        <f>'EJERC 2ª AVALIACIÓN'!AK18</f>
        <v>#VALUE!</v>
      </c>
      <c r="I16" s="186" t="e">
        <f>ACTITUDE!AC17</f>
        <v>#DIV/0!</v>
      </c>
      <c r="J16" s="186" t="e">
        <f>AVERAGE(CADERNO!W18,ACTITUDE!AC17)</f>
        <v>#DIV/0!</v>
      </c>
      <c r="K16" s="186" t="e">
        <f>'EJERC 3ª AVALIACIÓN'!AK19</f>
        <v>#VALUE!</v>
      </c>
      <c r="L16" t="e">
        <f t="shared" si="0"/>
        <v>#DIV/0!</v>
      </c>
      <c r="M16" t="e">
        <f t="shared" si="1"/>
        <v>#DIV/0!</v>
      </c>
      <c r="N16" t="e">
        <f t="shared" si="2"/>
        <v>#DIV/0!</v>
      </c>
    </row>
    <row r="17" spans="1:14" ht="15">
      <c r="A17" s="1">
        <v>15</v>
      </c>
      <c r="B17" s="17">
        <f>IF(DATOS!B17&gt;0,(DATOS!B17),"")</f>
        <v>24</v>
      </c>
      <c r="C17" s="96" t="e">
        <f>ACTITUDE!AA18</f>
        <v>#DIV/0!</v>
      </c>
      <c r="D17" s="96" t="e">
        <f>AVERAGE(CADERNO!U19,ACTITUDE!AA18)</f>
        <v>#DIV/0!</v>
      </c>
      <c r="E17" s="96" t="e">
        <f>'EJERC 1ª AVALIACIÓN'!AK19</f>
        <v>#VALUE!</v>
      </c>
      <c r="F17" s="95" t="e">
        <f>ACTITUDE!AB18</f>
        <v>#DIV/0!</v>
      </c>
      <c r="G17" s="95" t="e">
        <f>AVERAGE(CADERNO!V19,ACTITUDE!AB18)</f>
        <v>#DIV/0!</v>
      </c>
      <c r="H17" s="95" t="e">
        <f>'EJERC 2ª AVALIACIÓN'!AK19</f>
        <v>#VALUE!</v>
      </c>
      <c r="I17" s="186" t="e">
        <f>ACTITUDE!AC18</f>
        <v>#DIV/0!</v>
      </c>
      <c r="J17" s="186" t="e">
        <f>AVERAGE(CADERNO!W19,ACTITUDE!AC18)</f>
        <v>#DIV/0!</v>
      </c>
      <c r="K17" s="186" t="e">
        <f>'EJERC 3ª AVALIACIÓN'!AK20</f>
        <v>#VALUE!</v>
      </c>
      <c r="L17" t="e">
        <f t="shared" si="0"/>
        <v>#DIV/0!</v>
      </c>
      <c r="M17" t="e">
        <f t="shared" si="1"/>
        <v>#DIV/0!</v>
      </c>
      <c r="N17" t="e">
        <f t="shared" si="2"/>
        <v>#DIV/0!</v>
      </c>
    </row>
    <row r="18" spans="1:14" ht="15">
      <c r="A18" s="1">
        <v>16</v>
      </c>
      <c r="B18" s="17">
        <f>IF(DATOS!B18&gt;0,(DATOS!B18),"")</f>
        <v>25</v>
      </c>
      <c r="C18" s="96" t="e">
        <f>ACTITUDE!AA19</f>
        <v>#DIV/0!</v>
      </c>
      <c r="D18" s="96" t="e">
        <f>AVERAGE(CADERNO!U20,ACTITUDE!AA19)</f>
        <v>#DIV/0!</v>
      </c>
      <c r="E18" s="96" t="e">
        <f>'EJERC 1ª AVALIACIÓN'!AK20</f>
        <v>#VALUE!</v>
      </c>
      <c r="F18" s="95" t="e">
        <f>ACTITUDE!AB19</f>
        <v>#DIV/0!</v>
      </c>
      <c r="G18" s="95" t="e">
        <f>AVERAGE(CADERNO!V20,ACTITUDE!AB19)</f>
        <v>#DIV/0!</v>
      </c>
      <c r="H18" s="95" t="e">
        <f>'EJERC 2ª AVALIACIÓN'!AK20</f>
        <v>#VALUE!</v>
      </c>
      <c r="I18" s="186" t="e">
        <f>ACTITUDE!AC19</f>
        <v>#DIV/0!</v>
      </c>
      <c r="J18" s="186" t="e">
        <f>AVERAGE(CADERNO!W20,ACTITUDE!AC19)</f>
        <v>#DIV/0!</v>
      </c>
      <c r="K18" s="186" t="e">
        <f>'EJERC 3ª AVALIACIÓN'!AK21</f>
        <v>#VALUE!</v>
      </c>
      <c r="L18" t="e">
        <f t="shared" si="0"/>
        <v>#DIV/0!</v>
      </c>
      <c r="M18" t="e">
        <f t="shared" si="1"/>
        <v>#DIV/0!</v>
      </c>
      <c r="N18" t="e">
        <f t="shared" si="2"/>
        <v>#DIV/0!</v>
      </c>
    </row>
    <row r="19" spans="1:14" ht="15">
      <c r="A19" s="1">
        <v>17</v>
      </c>
      <c r="B19" s="17">
        <f>IF(DATOS!B19&gt;0,(DATOS!B19),"")</f>
        <v>26</v>
      </c>
      <c r="C19" s="96" t="e">
        <f>ACTITUDE!AA20</f>
        <v>#DIV/0!</v>
      </c>
      <c r="D19" s="96" t="e">
        <f>AVERAGE(CADERNO!U21,ACTITUDE!AA20)</f>
        <v>#DIV/0!</v>
      </c>
      <c r="E19" s="96" t="e">
        <f>'EJERC 1ª AVALIACIÓN'!AK21</f>
        <v>#VALUE!</v>
      </c>
      <c r="F19" s="95" t="e">
        <f>ACTITUDE!AB20</f>
        <v>#DIV/0!</v>
      </c>
      <c r="G19" s="95" t="e">
        <f>AVERAGE(CADERNO!V21,ACTITUDE!AB20)</f>
        <v>#DIV/0!</v>
      </c>
      <c r="H19" s="95" t="e">
        <f>'EJERC 2ª AVALIACIÓN'!AK21</f>
        <v>#VALUE!</v>
      </c>
      <c r="I19" s="186" t="e">
        <f>ACTITUDE!AC20</f>
        <v>#DIV/0!</v>
      </c>
      <c r="J19" s="186" t="e">
        <f>AVERAGE(CADERNO!W21,ACTITUDE!AC20)</f>
        <v>#DIV/0!</v>
      </c>
      <c r="K19" s="186" t="e">
        <f>'EJERC 3ª AVALIACIÓN'!AK22</f>
        <v>#VALUE!</v>
      </c>
      <c r="L19" t="e">
        <f t="shared" si="0"/>
        <v>#DIV/0!</v>
      </c>
      <c r="M19" t="e">
        <f t="shared" si="1"/>
        <v>#DIV/0!</v>
      </c>
      <c r="N19" t="e">
        <f t="shared" si="2"/>
        <v>#DIV/0!</v>
      </c>
    </row>
    <row r="20" spans="1:14" ht="15">
      <c r="A20" s="1">
        <v>18</v>
      </c>
      <c r="B20" s="17">
        <f>IF(DATOS!B20&gt;0,(DATOS!B20),"")</f>
        <v>27</v>
      </c>
      <c r="C20" s="96" t="e">
        <f>ACTITUDE!AA21</f>
        <v>#DIV/0!</v>
      </c>
      <c r="D20" s="96" t="e">
        <f>AVERAGE(CADERNO!U22,ACTITUDE!AA21)</f>
        <v>#DIV/0!</v>
      </c>
      <c r="E20" s="96" t="e">
        <f>'EJERC 1ª AVALIACIÓN'!AK22</f>
        <v>#VALUE!</v>
      </c>
      <c r="F20" s="95" t="e">
        <f>ACTITUDE!AB21</f>
        <v>#DIV/0!</v>
      </c>
      <c r="G20" s="95" t="e">
        <f>AVERAGE(CADERNO!V22,ACTITUDE!AB21)</f>
        <v>#DIV/0!</v>
      </c>
      <c r="H20" s="95" t="e">
        <f>'EJERC 2ª AVALIACIÓN'!AK22</f>
        <v>#VALUE!</v>
      </c>
      <c r="I20" s="186" t="e">
        <f>ACTITUDE!AC21</f>
        <v>#DIV/0!</v>
      </c>
      <c r="J20" s="186" t="e">
        <f>AVERAGE(CADERNO!W22,ACTITUDE!AC21)</f>
        <v>#DIV/0!</v>
      </c>
      <c r="K20" s="186" t="e">
        <f>'EJERC 3ª AVALIACIÓN'!AK23</f>
        <v>#VALUE!</v>
      </c>
      <c r="L20" t="e">
        <f t="shared" si="0"/>
        <v>#DIV/0!</v>
      </c>
      <c r="M20" t="e">
        <f t="shared" si="1"/>
        <v>#DIV/0!</v>
      </c>
      <c r="N20" t="e">
        <f t="shared" si="2"/>
        <v>#DIV/0!</v>
      </c>
    </row>
    <row r="21" spans="1:14" ht="15">
      <c r="A21" s="1">
        <v>19</v>
      </c>
      <c r="B21" s="17">
        <f>IF(DATOS!B21&gt;0,(DATOS!B21),"")</f>
      </c>
      <c r="C21" s="96" t="e">
        <f>ACTITUDE!AA22</f>
        <v>#DIV/0!</v>
      </c>
      <c r="D21" s="96" t="e">
        <f>AVERAGE(CADERNO!U23,ACTITUDE!AA22)</f>
        <v>#DIV/0!</v>
      </c>
      <c r="E21" s="96" t="e">
        <f>'EJERC 1ª AVALIACIÓN'!AK23</f>
        <v>#VALUE!</v>
      </c>
      <c r="F21" s="95" t="e">
        <f>ACTITUDE!AB22</f>
        <v>#DIV/0!</v>
      </c>
      <c r="G21" s="95" t="e">
        <f>AVERAGE(CADERNO!V23,ACTITUDE!AB22)</f>
        <v>#DIV/0!</v>
      </c>
      <c r="H21" s="95" t="e">
        <f>'EJERC 2ª AVALIACIÓN'!AK23</f>
        <v>#VALUE!</v>
      </c>
      <c r="I21" s="186" t="e">
        <f>ACTITUDE!AC22</f>
        <v>#DIV/0!</v>
      </c>
      <c r="J21" s="186" t="e">
        <f>AVERAGE(CADERNO!W23,ACTITUDE!AC22)</f>
        <v>#DIV/0!</v>
      </c>
      <c r="K21" s="186" t="e">
        <f>'EJERC 3ª AVALIACIÓN'!AK24</f>
        <v>#VALUE!</v>
      </c>
      <c r="L21" t="e">
        <f t="shared" si="0"/>
        <v>#DIV/0!</v>
      </c>
      <c r="M21" t="e">
        <f t="shared" si="1"/>
        <v>#DIV/0!</v>
      </c>
      <c r="N21" t="e">
        <f t="shared" si="2"/>
        <v>#DIV/0!</v>
      </c>
    </row>
    <row r="22" spans="1:14" ht="15">
      <c r="A22" s="1">
        <v>20</v>
      </c>
      <c r="B22" s="17">
        <f>IF(DATOS!B22&gt;0,(DATOS!B22),"")</f>
      </c>
      <c r="C22" s="96" t="e">
        <f>ACTITUDE!AA23</f>
        <v>#DIV/0!</v>
      </c>
      <c r="D22" s="96" t="e">
        <f>AVERAGE(CADERNO!U24,ACTITUDE!AA23)</f>
        <v>#DIV/0!</v>
      </c>
      <c r="E22" s="96" t="e">
        <f>'EJERC 1ª AVALIACIÓN'!AK24</f>
        <v>#VALUE!</v>
      </c>
      <c r="F22" s="95" t="e">
        <f>ACTITUDE!AB23</f>
        <v>#DIV/0!</v>
      </c>
      <c r="G22" s="95" t="e">
        <f>AVERAGE(CADERNO!V24,ACTITUDE!AB23)</f>
        <v>#DIV/0!</v>
      </c>
      <c r="H22" s="95" t="e">
        <f>'EJERC 2ª AVALIACIÓN'!AK24</f>
        <v>#VALUE!</v>
      </c>
      <c r="I22" s="186" t="e">
        <f>ACTITUDE!AC23</f>
        <v>#DIV/0!</v>
      </c>
      <c r="J22" s="186" t="e">
        <f>AVERAGE(CADERNO!W24,ACTITUDE!AC23)</f>
        <v>#DIV/0!</v>
      </c>
      <c r="K22" s="186" t="e">
        <f>'EJERC 3ª AVALIACIÓN'!AK25</f>
        <v>#VALUE!</v>
      </c>
      <c r="L22" t="e">
        <f t="shared" si="0"/>
        <v>#DIV/0!</v>
      </c>
      <c r="M22" t="e">
        <f t="shared" si="1"/>
        <v>#DIV/0!</v>
      </c>
      <c r="N22" t="e">
        <f t="shared" si="2"/>
        <v>#DIV/0!</v>
      </c>
    </row>
    <row r="23" spans="1:14" ht="15">
      <c r="A23" s="1">
        <v>21</v>
      </c>
      <c r="B23" s="17">
        <f>IF(DATOS!B23&gt;0,(DATOS!B23),"")</f>
      </c>
      <c r="C23" s="96" t="e">
        <f>ACTITUDE!AA24</f>
        <v>#DIV/0!</v>
      </c>
      <c r="D23" s="96" t="e">
        <f>AVERAGE(CADERNO!U25,ACTITUDE!AA24)</f>
        <v>#DIV/0!</v>
      </c>
      <c r="E23" s="96" t="e">
        <f>'EJERC 1ª AVALIACIÓN'!AK25</f>
        <v>#VALUE!</v>
      </c>
      <c r="F23" s="95" t="e">
        <f>ACTITUDE!AB24</f>
        <v>#DIV/0!</v>
      </c>
      <c r="G23" s="95" t="e">
        <f>AVERAGE(CADERNO!V25,ACTITUDE!AB24)</f>
        <v>#DIV/0!</v>
      </c>
      <c r="H23" s="95" t="e">
        <f>'EJERC 2ª AVALIACIÓN'!AK25</f>
        <v>#VALUE!</v>
      </c>
      <c r="I23" s="186" t="e">
        <f>ACTITUDE!AC24</f>
        <v>#DIV/0!</v>
      </c>
      <c r="J23" s="186" t="e">
        <f>AVERAGE(CADERNO!W25,ACTITUDE!AC24)</f>
        <v>#DIV/0!</v>
      </c>
      <c r="K23" s="186" t="e">
        <f>'EJERC 3ª AVALIACIÓN'!AK26</f>
        <v>#VALUE!</v>
      </c>
      <c r="L23" t="e">
        <f t="shared" si="0"/>
        <v>#DIV/0!</v>
      </c>
      <c r="M23" t="e">
        <f t="shared" si="1"/>
        <v>#DIV/0!</v>
      </c>
      <c r="N23" t="e">
        <f t="shared" si="2"/>
        <v>#DIV/0!</v>
      </c>
    </row>
    <row r="24" spans="1:14" ht="15">
      <c r="A24" s="1">
        <v>22</v>
      </c>
      <c r="B24" s="17">
        <f>IF(DATOS!B24&gt;0,(DATOS!B24),"")</f>
      </c>
      <c r="C24" s="96" t="e">
        <f>ACTITUDE!AA25</f>
        <v>#DIV/0!</v>
      </c>
      <c r="D24" s="96" t="e">
        <f>AVERAGE(CADERNO!U26,ACTITUDE!AA25)</f>
        <v>#DIV/0!</v>
      </c>
      <c r="E24" s="96" t="e">
        <f>'EJERC 1ª AVALIACIÓN'!AK26</f>
        <v>#VALUE!</v>
      </c>
      <c r="F24" s="95" t="e">
        <f>ACTITUDE!AB25</f>
        <v>#DIV/0!</v>
      </c>
      <c r="G24" s="95" t="e">
        <f>AVERAGE(CADERNO!V26,ACTITUDE!AB25)</f>
        <v>#DIV/0!</v>
      </c>
      <c r="H24" s="95" t="e">
        <f>'EJERC 2ª AVALIACIÓN'!AK26</f>
        <v>#VALUE!</v>
      </c>
      <c r="I24" s="186" t="e">
        <f>ACTITUDE!AC25</f>
        <v>#DIV/0!</v>
      </c>
      <c r="J24" s="186" t="e">
        <f>AVERAGE(CADERNO!W26,ACTITUDE!AC25)</f>
        <v>#DIV/0!</v>
      </c>
      <c r="K24" s="186" t="e">
        <f>'EJERC 3ª AVALIACIÓN'!AK27</f>
        <v>#VALUE!</v>
      </c>
      <c r="L24" t="e">
        <f t="shared" si="0"/>
        <v>#DIV/0!</v>
      </c>
      <c r="M24" t="e">
        <f t="shared" si="1"/>
        <v>#DIV/0!</v>
      </c>
      <c r="N24" t="e">
        <f t="shared" si="2"/>
        <v>#DIV/0!</v>
      </c>
    </row>
    <row r="25" spans="1:14" ht="15">
      <c r="A25" s="1">
        <v>23</v>
      </c>
      <c r="B25" s="17">
        <f>IF(DATOS!B25&gt;0,(DATOS!B25),"")</f>
      </c>
      <c r="C25" s="96" t="e">
        <f>ACTITUDE!AA26</f>
        <v>#DIV/0!</v>
      </c>
      <c r="D25" s="96" t="e">
        <f>AVERAGE(CADERNO!U27,ACTITUDE!AA26)</f>
        <v>#DIV/0!</v>
      </c>
      <c r="E25" s="96" t="e">
        <f>'EJERC 1ª AVALIACIÓN'!AK27</f>
        <v>#VALUE!</v>
      </c>
      <c r="F25" s="95" t="e">
        <f>ACTITUDE!AB26</f>
        <v>#DIV/0!</v>
      </c>
      <c r="G25" s="95" t="e">
        <f>AVERAGE(CADERNO!V27,ACTITUDE!AB26)</f>
        <v>#DIV/0!</v>
      </c>
      <c r="H25" s="95" t="e">
        <f>'EJERC 2ª AVALIACIÓN'!AK27</f>
        <v>#VALUE!</v>
      </c>
      <c r="I25" s="186" t="e">
        <f>ACTITUDE!AC26</f>
        <v>#DIV/0!</v>
      </c>
      <c r="J25" s="186" t="e">
        <f>AVERAGE(CADERNO!W27,ACTITUDE!AC26)</f>
        <v>#DIV/0!</v>
      </c>
      <c r="K25" s="186" t="e">
        <f>'EJERC 3ª AVALIACIÓN'!AK28</f>
        <v>#VALUE!</v>
      </c>
      <c r="L25" t="e">
        <f t="shared" si="0"/>
        <v>#DIV/0!</v>
      </c>
      <c r="M25" t="e">
        <f t="shared" si="1"/>
        <v>#DIV/0!</v>
      </c>
      <c r="N25" t="e">
        <f t="shared" si="2"/>
        <v>#DIV/0!</v>
      </c>
    </row>
    <row r="26" spans="1:14" ht="15">
      <c r="A26" s="1">
        <v>24</v>
      </c>
      <c r="B26" s="17">
        <f>IF(DATOS!B26&gt;0,(DATOS!B26),"")</f>
      </c>
      <c r="C26" s="96" t="e">
        <f>ACTITUDE!AA27</f>
        <v>#DIV/0!</v>
      </c>
      <c r="D26" s="96" t="e">
        <f>AVERAGE(CADERNO!U28,ACTITUDE!AA27)</f>
        <v>#DIV/0!</v>
      </c>
      <c r="E26" s="96" t="e">
        <f>'EJERC 1ª AVALIACIÓN'!AK28</f>
        <v>#VALUE!</v>
      </c>
      <c r="F26" s="95" t="e">
        <f>ACTITUDE!AB27</f>
        <v>#DIV/0!</v>
      </c>
      <c r="G26" s="95" t="e">
        <f>AVERAGE(CADERNO!V28,ACTITUDE!AB27)</f>
        <v>#DIV/0!</v>
      </c>
      <c r="H26" s="95" t="e">
        <f>'EJERC 2ª AVALIACIÓN'!AK28</f>
        <v>#VALUE!</v>
      </c>
      <c r="I26" s="186" t="e">
        <f>ACTITUDE!AC27</f>
        <v>#DIV/0!</v>
      </c>
      <c r="J26" s="186" t="e">
        <f>AVERAGE(CADERNO!W28,ACTITUDE!AC27)</f>
        <v>#DIV/0!</v>
      </c>
      <c r="K26" s="186" t="e">
        <f>'EJERC 3ª AVALIACIÓN'!AK29</f>
        <v>#VALUE!</v>
      </c>
      <c r="L26" t="e">
        <f t="shared" si="0"/>
        <v>#DIV/0!</v>
      </c>
      <c r="M26" t="e">
        <f t="shared" si="1"/>
        <v>#DIV/0!</v>
      </c>
      <c r="N26" t="e">
        <f t="shared" si="2"/>
        <v>#DIV/0!</v>
      </c>
    </row>
    <row r="27" spans="1:14" ht="15">
      <c r="A27" s="1">
        <v>25</v>
      </c>
      <c r="B27" s="17">
        <f>IF(DATOS!B27&gt;0,(DATOS!B27),"")</f>
      </c>
      <c r="C27" s="96" t="e">
        <f>ACTITUDE!AA28</f>
        <v>#DIV/0!</v>
      </c>
      <c r="D27" s="96" t="e">
        <f>AVERAGE(CADERNO!U29,ACTITUDE!AA28)</f>
        <v>#DIV/0!</v>
      </c>
      <c r="E27" s="96" t="e">
        <f>'EJERC 1ª AVALIACIÓN'!AK29</f>
        <v>#VALUE!</v>
      </c>
      <c r="F27" s="95" t="e">
        <f>ACTITUDE!AB28</f>
        <v>#DIV/0!</v>
      </c>
      <c r="G27" s="95" t="e">
        <f>AVERAGE(CADERNO!V29,ACTITUDE!AB28)</f>
        <v>#DIV/0!</v>
      </c>
      <c r="H27" s="95" t="e">
        <f>'EJERC 2ª AVALIACIÓN'!AK29</f>
        <v>#VALUE!</v>
      </c>
      <c r="I27" s="186" t="e">
        <f>ACTITUDE!AC28</f>
        <v>#DIV/0!</v>
      </c>
      <c r="J27" s="186" t="e">
        <f>AVERAGE(CADERNO!W29,ACTITUDE!AC28)</f>
        <v>#DIV/0!</v>
      </c>
      <c r="K27" s="186" t="e">
        <f>'EJERC 3ª AVALIACIÓN'!AK30</f>
        <v>#VALUE!</v>
      </c>
      <c r="L27" t="e">
        <f t="shared" si="0"/>
        <v>#DIV/0!</v>
      </c>
      <c r="M27" t="e">
        <f t="shared" si="1"/>
        <v>#DIV/0!</v>
      </c>
      <c r="N27" t="e">
        <f t="shared" si="2"/>
        <v>#DIV/0!</v>
      </c>
    </row>
    <row r="28" spans="1:11" ht="15">
      <c r="A28" s="1">
        <v>26</v>
      </c>
      <c r="B28" s="17"/>
      <c r="C28" s="25"/>
      <c r="D28" s="1"/>
      <c r="E28" s="1"/>
      <c r="F28" s="25"/>
      <c r="G28" s="1"/>
      <c r="H28" s="1"/>
      <c r="I28" s="25"/>
      <c r="J28" s="1"/>
      <c r="K28" s="1"/>
    </row>
    <row r="29" spans="1:11" ht="15">
      <c r="A29" s="1">
        <v>27</v>
      </c>
      <c r="B29" s="17"/>
      <c r="C29" s="25"/>
      <c r="D29" s="1"/>
      <c r="E29" s="1"/>
      <c r="F29" s="25"/>
      <c r="G29" s="1"/>
      <c r="H29" s="1"/>
      <c r="I29" s="25"/>
      <c r="J29" s="1"/>
      <c r="K29" s="1"/>
    </row>
    <row r="30" spans="1:11" ht="15">
      <c r="A30" s="1">
        <v>28</v>
      </c>
      <c r="B30" s="17"/>
      <c r="C30" s="25"/>
      <c r="D30" s="1"/>
      <c r="E30" s="1"/>
      <c r="F30" s="25"/>
      <c r="G30" s="1"/>
      <c r="H30" s="1"/>
      <c r="I30" s="25"/>
      <c r="J30" s="1"/>
      <c r="K30" s="1"/>
    </row>
    <row r="31" spans="1:11" ht="15">
      <c r="A31" s="1">
        <v>29</v>
      </c>
      <c r="B31" s="17"/>
      <c r="C31" s="25"/>
      <c r="D31" s="1"/>
      <c r="E31" s="1"/>
      <c r="F31" s="25"/>
      <c r="G31" s="1"/>
      <c r="H31" s="1"/>
      <c r="I31" s="25"/>
      <c r="J31" s="1"/>
      <c r="K31" s="1"/>
    </row>
    <row r="32" spans="1:11" ht="15">
      <c r="A32" s="1">
        <v>30</v>
      </c>
      <c r="B32" s="17"/>
      <c r="C32" s="25"/>
      <c r="D32" s="1"/>
      <c r="E32" s="1"/>
      <c r="F32" s="25"/>
      <c r="G32" s="1"/>
      <c r="H32" s="1"/>
      <c r="I32" s="25"/>
      <c r="J32" s="1"/>
      <c r="K32" s="1"/>
    </row>
  </sheetData>
  <sheetProtection/>
  <mergeCells count="3">
    <mergeCell ref="C1:E1"/>
    <mergeCell ref="F1:H1"/>
    <mergeCell ref="I1:K1"/>
  </mergeCells>
  <conditionalFormatting sqref="C1:K1">
    <cfRule type="expression" priority="3" dxfId="6" stopIfTrue="1">
      <formula>NOT(ISERROR(SEARCH("COMPETENCIA COÑECEMENTO E INTERACIÓN CO MUNDO FÍSICO",C1)))</formula>
    </cfRule>
  </conditionalFormatting>
  <printOptions/>
  <pageMargins left="0.75" right="0.75" top="1" bottom="1" header="0" footer="0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/>
  <dimension ref="A1:D34"/>
  <sheetViews>
    <sheetView zoomScalePageLayoutView="0" workbookViewId="0" topLeftCell="A1">
      <selection activeCell="C21" sqref="C3:C21"/>
    </sheetView>
  </sheetViews>
  <sheetFormatPr defaultColWidth="11.421875" defaultRowHeight="15"/>
  <cols>
    <col min="1" max="1" width="4.8515625" style="0" customWidth="1"/>
    <col min="2" max="2" width="28.421875" style="0" customWidth="1"/>
    <col min="3" max="3" width="44.00390625" style="0" customWidth="1"/>
  </cols>
  <sheetData>
    <row r="1" spans="1:3" ht="15.75" thickBot="1">
      <c r="A1" t="s">
        <v>0</v>
      </c>
      <c r="C1" s="11" t="s">
        <v>0</v>
      </c>
    </row>
    <row r="2" spans="2:3" ht="15.75" thickBot="1">
      <c r="B2" s="90" t="s">
        <v>1</v>
      </c>
      <c r="C2" s="12" t="s">
        <v>46</v>
      </c>
    </row>
    <row r="3" spans="1:3" ht="15">
      <c r="A3">
        <v>1</v>
      </c>
      <c r="B3" s="128">
        <v>10</v>
      </c>
      <c r="C3" s="128"/>
    </row>
    <row r="4" spans="1:3" ht="15">
      <c r="A4">
        <v>2</v>
      </c>
      <c r="B4" s="128">
        <v>11</v>
      </c>
      <c r="C4" s="128"/>
    </row>
    <row r="5" spans="1:4" ht="15">
      <c r="A5">
        <v>3</v>
      </c>
      <c r="B5" s="128">
        <v>12</v>
      </c>
      <c r="C5" s="128"/>
      <c r="D5" s="40"/>
    </row>
    <row r="6" spans="1:3" ht="15">
      <c r="A6">
        <v>4</v>
      </c>
      <c r="B6" s="128">
        <v>13</v>
      </c>
      <c r="C6" s="128"/>
    </row>
    <row r="7" spans="1:3" ht="15">
      <c r="A7">
        <v>5</v>
      </c>
      <c r="B7" s="128">
        <v>14</v>
      </c>
      <c r="C7" s="128"/>
    </row>
    <row r="8" spans="1:3" ht="15">
      <c r="A8">
        <v>6</v>
      </c>
      <c r="B8" s="128">
        <v>15</v>
      </c>
      <c r="C8" s="128"/>
    </row>
    <row r="9" spans="1:3" ht="15.75" customHeight="1">
      <c r="A9">
        <v>7</v>
      </c>
      <c r="B9" s="128">
        <v>16</v>
      </c>
      <c r="C9" s="128"/>
    </row>
    <row r="10" spans="1:3" ht="15">
      <c r="A10">
        <v>8</v>
      </c>
      <c r="B10" s="128">
        <v>17</v>
      </c>
      <c r="C10" s="91"/>
    </row>
    <row r="11" spans="1:3" ht="15">
      <c r="A11">
        <v>9</v>
      </c>
      <c r="B11" s="128">
        <v>18</v>
      </c>
      <c r="C11" s="128"/>
    </row>
    <row r="12" spans="1:3" ht="15">
      <c r="A12">
        <v>10</v>
      </c>
      <c r="B12" s="128">
        <v>19</v>
      </c>
      <c r="C12" s="128"/>
    </row>
    <row r="13" spans="1:3" ht="15">
      <c r="A13">
        <v>11</v>
      </c>
      <c r="B13" s="128">
        <v>20</v>
      </c>
      <c r="C13" s="128"/>
    </row>
    <row r="14" spans="1:3" ht="15">
      <c r="A14">
        <v>12</v>
      </c>
      <c r="B14" s="128">
        <v>21</v>
      </c>
      <c r="C14" s="128"/>
    </row>
    <row r="15" spans="1:3" ht="15">
      <c r="A15">
        <v>13</v>
      </c>
      <c r="B15" s="128">
        <v>22</v>
      </c>
      <c r="C15" s="91"/>
    </row>
    <row r="16" spans="1:3" ht="15">
      <c r="A16">
        <v>14</v>
      </c>
      <c r="B16" s="128">
        <v>23</v>
      </c>
      <c r="C16" s="128"/>
    </row>
    <row r="17" spans="1:3" ht="15">
      <c r="A17">
        <v>15</v>
      </c>
      <c r="B17" s="128">
        <v>24</v>
      </c>
      <c r="C17" s="128"/>
    </row>
    <row r="18" spans="1:3" ht="15">
      <c r="A18">
        <v>16</v>
      </c>
      <c r="B18" s="128">
        <v>25</v>
      </c>
      <c r="C18" s="128"/>
    </row>
    <row r="19" spans="1:3" ht="15">
      <c r="A19">
        <v>17</v>
      </c>
      <c r="B19" s="128">
        <v>26</v>
      </c>
      <c r="C19" s="127"/>
    </row>
    <row r="20" spans="1:3" ht="15">
      <c r="A20">
        <v>18</v>
      </c>
      <c r="B20" s="128">
        <v>27</v>
      </c>
      <c r="C20" s="128"/>
    </row>
    <row r="21" spans="1:2" ht="15">
      <c r="A21">
        <v>19</v>
      </c>
      <c r="B21" s="91"/>
    </row>
    <row r="22" spans="1:2" ht="15">
      <c r="A22">
        <v>20</v>
      </c>
      <c r="B22" s="91"/>
    </row>
    <row r="23" spans="1:2" ht="15">
      <c r="A23">
        <v>21</v>
      </c>
      <c r="B23" s="91"/>
    </row>
    <row r="24" spans="1:2" ht="15">
      <c r="A24">
        <v>22</v>
      </c>
      <c r="B24" s="91"/>
    </row>
    <row r="25" spans="1:2" ht="15">
      <c r="A25">
        <v>23</v>
      </c>
      <c r="B25" s="91"/>
    </row>
    <row r="26" spans="1:2" ht="15">
      <c r="A26">
        <v>24</v>
      </c>
      <c r="B26" s="91"/>
    </row>
    <row r="27" spans="1:2" ht="15">
      <c r="A27">
        <v>25</v>
      </c>
      <c r="B27" s="91"/>
    </row>
    <row r="28" spans="1:2" ht="15">
      <c r="A28">
        <v>26</v>
      </c>
      <c r="B28" s="91"/>
    </row>
    <row r="29" spans="1:2" ht="15">
      <c r="A29">
        <v>27</v>
      </c>
      <c r="B29" s="91"/>
    </row>
    <row r="30" spans="1:2" ht="15.75" thickBot="1">
      <c r="A30">
        <v>26</v>
      </c>
      <c r="B30" s="92"/>
    </row>
    <row r="31" spans="1:2" ht="15">
      <c r="A31">
        <v>27</v>
      </c>
      <c r="B31" s="13"/>
    </row>
    <row r="32" spans="1:2" ht="15">
      <c r="A32">
        <v>28</v>
      </c>
      <c r="B32" s="13"/>
    </row>
    <row r="33" spans="1:2" ht="15">
      <c r="A33">
        <v>29</v>
      </c>
      <c r="B33" s="13"/>
    </row>
    <row r="34" spans="1:2" ht="15.75" thickBot="1">
      <c r="A34">
        <v>30</v>
      </c>
      <c r="B34" s="14"/>
    </row>
  </sheetData>
  <sheetProtection/>
  <printOptions/>
  <pageMargins left="0.7" right="0.7" top="0.75" bottom="0.75" header="0.3" footer="0.3"/>
  <pageSetup orientation="portrait" paperSize="9"/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00B050"/>
  </sheetPr>
  <dimension ref="A1:N32"/>
  <sheetViews>
    <sheetView zoomScalePageLayoutView="0" workbookViewId="0" topLeftCell="A1">
      <selection activeCell="C3" sqref="C3:K32"/>
    </sheetView>
  </sheetViews>
  <sheetFormatPr defaultColWidth="11.421875" defaultRowHeight="15"/>
  <cols>
    <col min="1" max="1" width="5.28125" style="0" customWidth="1"/>
    <col min="2" max="2" width="33.8515625" style="0" customWidth="1"/>
    <col min="3" max="11" width="5.421875" style="0" customWidth="1"/>
  </cols>
  <sheetData>
    <row r="1" spans="2:14" ht="59.25" customHeight="1">
      <c r="B1" s="93" t="str">
        <f>DATOS!C2</f>
        <v>1º ESO</v>
      </c>
      <c r="C1" s="283" t="s">
        <v>70</v>
      </c>
      <c r="D1" s="284"/>
      <c r="E1" s="285"/>
      <c r="F1" s="283" t="s">
        <v>71</v>
      </c>
      <c r="G1" s="284"/>
      <c r="H1" s="285"/>
      <c r="I1" s="283" t="s">
        <v>72</v>
      </c>
      <c r="J1" s="284"/>
      <c r="K1" s="285"/>
      <c r="L1" t="s">
        <v>55</v>
      </c>
      <c r="M1" t="s">
        <v>56</v>
      </c>
      <c r="N1" t="s">
        <v>57</v>
      </c>
    </row>
    <row r="2" spans="1:14" ht="15">
      <c r="A2" s="1"/>
      <c r="B2" s="17" t="s">
        <v>47</v>
      </c>
      <c r="C2" s="97">
        <v>1</v>
      </c>
      <c r="D2" s="98">
        <v>2</v>
      </c>
      <c r="E2" s="98">
        <v>3</v>
      </c>
      <c r="F2" s="97">
        <v>1</v>
      </c>
      <c r="G2" s="98">
        <v>2</v>
      </c>
      <c r="H2" s="98">
        <v>3</v>
      </c>
      <c r="I2" s="97">
        <v>1</v>
      </c>
      <c r="J2" s="98">
        <v>2</v>
      </c>
      <c r="K2" s="98">
        <v>3</v>
      </c>
      <c r="L2" t="s">
        <v>48</v>
      </c>
      <c r="M2" t="s">
        <v>48</v>
      </c>
      <c r="N2" t="s">
        <v>48</v>
      </c>
    </row>
    <row r="3" spans="1:14" ht="15">
      <c r="A3" s="1">
        <v>1</v>
      </c>
      <c r="B3" s="17">
        <f>IF(DATOS!B3&gt;0,(DATOS!B3),"")</f>
        <v>10</v>
      </c>
      <c r="C3" s="96"/>
      <c r="D3" s="96"/>
      <c r="E3" s="96"/>
      <c r="F3" s="95"/>
      <c r="G3" s="95"/>
      <c r="H3" s="95"/>
      <c r="I3" s="186"/>
      <c r="J3" s="186"/>
      <c r="K3" s="186"/>
      <c r="L3" t="e">
        <f>AVERAGE(C3:E3)</f>
        <v>#DIV/0!</v>
      </c>
      <c r="M3" t="e">
        <f>AVERAGE(F3:H3)</f>
        <v>#DIV/0!</v>
      </c>
      <c r="N3" t="e">
        <f>AVERAGE(I3:K3)</f>
        <v>#DIV/0!</v>
      </c>
    </row>
    <row r="4" spans="1:14" ht="15">
      <c r="A4" s="1">
        <v>2</v>
      </c>
      <c r="B4" s="17">
        <f>IF(DATOS!B4&gt;0,(DATOS!B4),"")</f>
        <v>11</v>
      </c>
      <c r="C4" s="96"/>
      <c r="D4" s="96"/>
      <c r="E4" s="96"/>
      <c r="F4" s="95"/>
      <c r="G4" s="95"/>
      <c r="H4" s="95"/>
      <c r="I4" s="186"/>
      <c r="J4" s="186"/>
      <c r="K4" s="186"/>
      <c r="L4" t="e">
        <f aca="true" t="shared" si="0" ref="L4:L32">AVERAGE(C4:E4)</f>
        <v>#DIV/0!</v>
      </c>
      <c r="M4" t="e">
        <f aca="true" t="shared" si="1" ref="M4:M32">AVERAGE(F4:H4)</f>
        <v>#DIV/0!</v>
      </c>
      <c r="N4" t="e">
        <f aca="true" t="shared" si="2" ref="N4:N32">AVERAGE(I4:K4)</f>
        <v>#DIV/0!</v>
      </c>
    </row>
    <row r="5" spans="1:14" ht="15">
      <c r="A5" s="1">
        <v>3</v>
      </c>
      <c r="B5" s="17">
        <f>IF(DATOS!B5&gt;0,(DATOS!B5),"")</f>
        <v>12</v>
      </c>
      <c r="C5" s="96"/>
      <c r="D5" s="96"/>
      <c r="E5" s="96"/>
      <c r="F5" s="95"/>
      <c r="G5" s="95"/>
      <c r="H5" s="95"/>
      <c r="I5" s="186"/>
      <c r="J5" s="186"/>
      <c r="K5" s="186"/>
      <c r="L5" t="e">
        <f t="shared" si="0"/>
        <v>#DIV/0!</v>
      </c>
      <c r="M5" t="e">
        <f t="shared" si="1"/>
        <v>#DIV/0!</v>
      </c>
      <c r="N5" t="e">
        <f t="shared" si="2"/>
        <v>#DIV/0!</v>
      </c>
    </row>
    <row r="6" spans="1:14" ht="15">
      <c r="A6" s="1">
        <v>4</v>
      </c>
      <c r="B6" s="17">
        <f>IF(DATOS!B6&gt;0,(DATOS!B6),"")</f>
        <v>13</v>
      </c>
      <c r="C6" s="96"/>
      <c r="D6" s="96"/>
      <c r="E6" s="96"/>
      <c r="F6" s="95"/>
      <c r="G6" s="95"/>
      <c r="H6" s="95"/>
      <c r="I6" s="186"/>
      <c r="J6" s="186"/>
      <c r="K6" s="186"/>
      <c r="L6" t="e">
        <f t="shared" si="0"/>
        <v>#DIV/0!</v>
      </c>
      <c r="M6" t="e">
        <f t="shared" si="1"/>
        <v>#DIV/0!</v>
      </c>
      <c r="N6" t="e">
        <f t="shared" si="2"/>
        <v>#DIV/0!</v>
      </c>
    </row>
    <row r="7" spans="1:14" ht="15">
      <c r="A7" s="1">
        <v>5</v>
      </c>
      <c r="B7" s="17">
        <f>IF(DATOS!B7&gt;0,(DATOS!B7),"")</f>
        <v>14</v>
      </c>
      <c r="C7" s="96"/>
      <c r="D7" s="96"/>
      <c r="E7" s="96"/>
      <c r="F7" s="95"/>
      <c r="G7" s="95"/>
      <c r="H7" s="95"/>
      <c r="I7" s="186"/>
      <c r="J7" s="186"/>
      <c r="K7" s="186"/>
      <c r="L7" t="e">
        <f t="shared" si="0"/>
        <v>#DIV/0!</v>
      </c>
      <c r="M7" t="e">
        <f t="shared" si="1"/>
        <v>#DIV/0!</v>
      </c>
      <c r="N7" t="e">
        <f t="shared" si="2"/>
        <v>#DIV/0!</v>
      </c>
    </row>
    <row r="8" spans="1:14" ht="15">
      <c r="A8" s="1">
        <v>6</v>
      </c>
      <c r="B8" s="17">
        <f>IF(DATOS!B8&gt;0,(DATOS!B8),"")</f>
        <v>15</v>
      </c>
      <c r="C8" s="96"/>
      <c r="D8" s="96"/>
      <c r="E8" s="96"/>
      <c r="F8" s="95"/>
      <c r="G8" s="95"/>
      <c r="H8" s="95"/>
      <c r="I8" s="186"/>
      <c r="J8" s="186"/>
      <c r="K8" s="186"/>
      <c r="L8" t="e">
        <f t="shared" si="0"/>
        <v>#DIV/0!</v>
      </c>
      <c r="M8" t="e">
        <f t="shared" si="1"/>
        <v>#DIV/0!</v>
      </c>
      <c r="N8" t="e">
        <f t="shared" si="2"/>
        <v>#DIV/0!</v>
      </c>
    </row>
    <row r="9" spans="1:14" ht="15">
      <c r="A9" s="1">
        <v>7</v>
      </c>
      <c r="B9" s="17">
        <f>IF(DATOS!B9&gt;0,(DATOS!B9),"")</f>
        <v>16</v>
      </c>
      <c r="C9" s="96"/>
      <c r="D9" s="96"/>
      <c r="E9" s="96"/>
      <c r="F9" s="95"/>
      <c r="G9" s="95"/>
      <c r="H9" s="95"/>
      <c r="I9" s="186"/>
      <c r="J9" s="186"/>
      <c r="K9" s="186"/>
      <c r="L9" t="e">
        <f t="shared" si="0"/>
        <v>#DIV/0!</v>
      </c>
      <c r="M9" t="e">
        <f t="shared" si="1"/>
        <v>#DIV/0!</v>
      </c>
      <c r="N9" t="e">
        <f t="shared" si="2"/>
        <v>#DIV/0!</v>
      </c>
    </row>
    <row r="10" spans="1:14" ht="15">
      <c r="A10" s="1">
        <v>8</v>
      </c>
      <c r="B10" s="17">
        <f>IF(DATOS!B10&gt;0,(DATOS!B10),"")</f>
        <v>17</v>
      </c>
      <c r="C10" s="96"/>
      <c r="D10" s="96"/>
      <c r="E10" s="96"/>
      <c r="F10" s="95"/>
      <c r="G10" s="95"/>
      <c r="H10" s="95"/>
      <c r="I10" s="186"/>
      <c r="J10" s="186"/>
      <c r="K10" s="186"/>
      <c r="L10" t="e">
        <f t="shared" si="0"/>
        <v>#DIV/0!</v>
      </c>
      <c r="M10" t="e">
        <f t="shared" si="1"/>
        <v>#DIV/0!</v>
      </c>
      <c r="N10" t="e">
        <f t="shared" si="2"/>
        <v>#DIV/0!</v>
      </c>
    </row>
    <row r="11" spans="1:14" ht="15">
      <c r="A11" s="1">
        <v>9</v>
      </c>
      <c r="B11" s="17">
        <f>IF(DATOS!B11&gt;0,(DATOS!B11),"")</f>
        <v>18</v>
      </c>
      <c r="C11" s="96"/>
      <c r="D11" s="96"/>
      <c r="E11" s="96"/>
      <c r="F11" s="95"/>
      <c r="G11" s="95"/>
      <c r="H11" s="95"/>
      <c r="I11" s="186"/>
      <c r="J11" s="186"/>
      <c r="K11" s="186"/>
      <c r="L11" t="e">
        <f t="shared" si="0"/>
        <v>#DIV/0!</v>
      </c>
      <c r="M11" t="e">
        <f t="shared" si="1"/>
        <v>#DIV/0!</v>
      </c>
      <c r="N11" t="e">
        <f t="shared" si="2"/>
        <v>#DIV/0!</v>
      </c>
    </row>
    <row r="12" spans="1:14" ht="15">
      <c r="A12" s="1">
        <v>10</v>
      </c>
      <c r="B12" s="17">
        <f>IF(DATOS!B12&gt;0,(DATOS!B12),"")</f>
        <v>19</v>
      </c>
      <c r="C12" s="96"/>
      <c r="D12" s="96"/>
      <c r="E12" s="96"/>
      <c r="F12" s="95"/>
      <c r="G12" s="95"/>
      <c r="H12" s="95"/>
      <c r="I12" s="186"/>
      <c r="J12" s="186"/>
      <c r="K12" s="186"/>
      <c r="L12" t="e">
        <f t="shared" si="0"/>
        <v>#DIV/0!</v>
      </c>
      <c r="M12" t="e">
        <f t="shared" si="1"/>
        <v>#DIV/0!</v>
      </c>
      <c r="N12" t="e">
        <f t="shared" si="2"/>
        <v>#DIV/0!</v>
      </c>
    </row>
    <row r="13" spans="1:14" ht="15">
      <c r="A13" s="1">
        <v>11</v>
      </c>
      <c r="B13" s="17">
        <f>IF(DATOS!B13&gt;0,(DATOS!B13),"")</f>
        <v>20</v>
      </c>
      <c r="C13" s="96"/>
      <c r="D13" s="96"/>
      <c r="E13" s="96"/>
      <c r="F13" s="95"/>
      <c r="G13" s="95"/>
      <c r="H13" s="95"/>
      <c r="I13" s="186"/>
      <c r="J13" s="186"/>
      <c r="K13" s="186"/>
      <c r="L13" t="e">
        <f t="shared" si="0"/>
        <v>#DIV/0!</v>
      </c>
      <c r="M13" t="e">
        <f t="shared" si="1"/>
        <v>#DIV/0!</v>
      </c>
      <c r="N13" t="e">
        <f t="shared" si="2"/>
        <v>#DIV/0!</v>
      </c>
    </row>
    <row r="14" spans="1:14" ht="15">
      <c r="A14" s="1">
        <v>12</v>
      </c>
      <c r="B14" s="17">
        <f>IF(DATOS!B14&gt;0,(DATOS!B14),"")</f>
        <v>21</v>
      </c>
      <c r="C14" s="96"/>
      <c r="D14" s="96"/>
      <c r="E14" s="96"/>
      <c r="F14" s="95"/>
      <c r="G14" s="95"/>
      <c r="H14" s="95"/>
      <c r="I14" s="186"/>
      <c r="J14" s="186"/>
      <c r="K14" s="186"/>
      <c r="L14" t="e">
        <f t="shared" si="0"/>
        <v>#DIV/0!</v>
      </c>
      <c r="M14" t="e">
        <f t="shared" si="1"/>
        <v>#DIV/0!</v>
      </c>
      <c r="N14" t="e">
        <f t="shared" si="2"/>
        <v>#DIV/0!</v>
      </c>
    </row>
    <row r="15" spans="1:14" ht="15">
      <c r="A15" s="1">
        <v>13</v>
      </c>
      <c r="B15" s="17">
        <f>IF(DATOS!B15&gt;0,(DATOS!B15),"")</f>
        <v>22</v>
      </c>
      <c r="C15" s="96"/>
      <c r="D15" s="96"/>
      <c r="E15" s="96"/>
      <c r="F15" s="95"/>
      <c r="G15" s="95"/>
      <c r="H15" s="95"/>
      <c r="I15" s="186"/>
      <c r="J15" s="186"/>
      <c r="K15" s="186"/>
      <c r="L15" t="e">
        <f t="shared" si="0"/>
        <v>#DIV/0!</v>
      </c>
      <c r="M15" t="e">
        <f t="shared" si="1"/>
        <v>#DIV/0!</v>
      </c>
      <c r="N15" t="e">
        <f t="shared" si="2"/>
        <v>#DIV/0!</v>
      </c>
    </row>
    <row r="16" spans="1:14" ht="15">
      <c r="A16" s="1">
        <v>14</v>
      </c>
      <c r="B16" s="17">
        <f>IF(DATOS!B16&gt;0,(DATOS!B16),"")</f>
        <v>23</v>
      </c>
      <c r="C16" s="96"/>
      <c r="D16" s="96"/>
      <c r="E16" s="96"/>
      <c r="F16" s="95"/>
      <c r="G16" s="95"/>
      <c r="H16" s="95"/>
      <c r="I16" s="186"/>
      <c r="J16" s="186"/>
      <c r="K16" s="186"/>
      <c r="L16" t="e">
        <f t="shared" si="0"/>
        <v>#DIV/0!</v>
      </c>
      <c r="M16" t="e">
        <f t="shared" si="1"/>
        <v>#DIV/0!</v>
      </c>
      <c r="N16" t="e">
        <f t="shared" si="2"/>
        <v>#DIV/0!</v>
      </c>
    </row>
    <row r="17" spans="1:14" ht="15">
      <c r="A17" s="1">
        <v>15</v>
      </c>
      <c r="B17" s="17">
        <f>IF(DATOS!B17&gt;0,(DATOS!B17),"")</f>
        <v>24</v>
      </c>
      <c r="C17" s="96"/>
      <c r="D17" s="96"/>
      <c r="E17" s="96"/>
      <c r="F17" s="95"/>
      <c r="G17" s="95"/>
      <c r="H17" s="95"/>
      <c r="I17" s="186"/>
      <c r="J17" s="186"/>
      <c r="K17" s="186"/>
      <c r="L17" t="e">
        <f t="shared" si="0"/>
        <v>#DIV/0!</v>
      </c>
      <c r="M17" t="e">
        <f t="shared" si="1"/>
        <v>#DIV/0!</v>
      </c>
      <c r="N17" t="e">
        <f t="shared" si="2"/>
        <v>#DIV/0!</v>
      </c>
    </row>
    <row r="18" spans="1:14" ht="15">
      <c r="A18" s="1">
        <v>16</v>
      </c>
      <c r="B18" s="17">
        <f>IF(DATOS!B18&gt;0,(DATOS!B18),"")</f>
        <v>25</v>
      </c>
      <c r="C18" s="96"/>
      <c r="D18" s="96"/>
      <c r="E18" s="96"/>
      <c r="F18" s="95"/>
      <c r="G18" s="95"/>
      <c r="H18" s="95"/>
      <c r="I18" s="186"/>
      <c r="J18" s="186"/>
      <c r="K18" s="186"/>
      <c r="L18" t="e">
        <f t="shared" si="0"/>
        <v>#DIV/0!</v>
      </c>
      <c r="M18" t="e">
        <f t="shared" si="1"/>
        <v>#DIV/0!</v>
      </c>
      <c r="N18" t="e">
        <f t="shared" si="2"/>
        <v>#DIV/0!</v>
      </c>
    </row>
    <row r="19" spans="1:14" ht="15">
      <c r="A19" s="1">
        <v>17</v>
      </c>
      <c r="B19" s="17">
        <f>IF(DATOS!B19&gt;0,(DATOS!B19),"")</f>
        <v>26</v>
      </c>
      <c r="C19" s="96"/>
      <c r="D19" s="96"/>
      <c r="E19" s="96"/>
      <c r="F19" s="95"/>
      <c r="G19" s="95"/>
      <c r="H19" s="95"/>
      <c r="I19" s="186"/>
      <c r="J19" s="186"/>
      <c r="K19" s="186"/>
      <c r="L19" t="e">
        <f t="shared" si="0"/>
        <v>#DIV/0!</v>
      </c>
      <c r="M19" t="e">
        <f t="shared" si="1"/>
        <v>#DIV/0!</v>
      </c>
      <c r="N19" t="e">
        <f t="shared" si="2"/>
        <v>#DIV/0!</v>
      </c>
    </row>
    <row r="20" spans="1:14" ht="15">
      <c r="A20" s="1">
        <v>18</v>
      </c>
      <c r="B20" s="17">
        <f>IF(DATOS!B20&gt;0,(DATOS!B20),"")</f>
        <v>27</v>
      </c>
      <c r="C20" s="96"/>
      <c r="D20" s="96"/>
      <c r="E20" s="96"/>
      <c r="F20" s="95"/>
      <c r="G20" s="95"/>
      <c r="H20" s="95"/>
      <c r="I20" s="186"/>
      <c r="J20" s="186"/>
      <c r="K20" s="186"/>
      <c r="L20" t="e">
        <f t="shared" si="0"/>
        <v>#DIV/0!</v>
      </c>
      <c r="M20" t="e">
        <f t="shared" si="1"/>
        <v>#DIV/0!</v>
      </c>
      <c r="N20" t="e">
        <f t="shared" si="2"/>
        <v>#DIV/0!</v>
      </c>
    </row>
    <row r="21" spans="1:14" ht="15">
      <c r="A21" s="1">
        <v>19</v>
      </c>
      <c r="B21" s="17">
        <f>IF(DATOS!B21&gt;0,(DATOS!B21),"")</f>
      </c>
      <c r="C21" s="96"/>
      <c r="D21" s="96"/>
      <c r="E21" s="96"/>
      <c r="F21" s="95"/>
      <c r="G21" s="95"/>
      <c r="H21" s="95"/>
      <c r="I21" s="186"/>
      <c r="J21" s="186"/>
      <c r="K21" s="186"/>
      <c r="L21" t="e">
        <f t="shared" si="0"/>
        <v>#DIV/0!</v>
      </c>
      <c r="M21" t="e">
        <f t="shared" si="1"/>
        <v>#DIV/0!</v>
      </c>
      <c r="N21" t="e">
        <f t="shared" si="2"/>
        <v>#DIV/0!</v>
      </c>
    </row>
    <row r="22" spans="1:14" ht="15">
      <c r="A22" s="1">
        <v>20</v>
      </c>
      <c r="B22" s="17">
        <f>IF(DATOS!B22&gt;0,(DATOS!B22),"")</f>
      </c>
      <c r="C22" s="96"/>
      <c r="D22" s="96"/>
      <c r="E22" s="96"/>
      <c r="F22" s="95"/>
      <c r="G22" s="95"/>
      <c r="H22" s="95"/>
      <c r="I22" s="186"/>
      <c r="J22" s="186"/>
      <c r="K22" s="186"/>
      <c r="L22" t="e">
        <f t="shared" si="0"/>
        <v>#DIV/0!</v>
      </c>
      <c r="M22" t="e">
        <f t="shared" si="1"/>
        <v>#DIV/0!</v>
      </c>
      <c r="N22" t="e">
        <f t="shared" si="2"/>
        <v>#DIV/0!</v>
      </c>
    </row>
    <row r="23" spans="1:14" ht="15">
      <c r="A23" s="1">
        <v>21</v>
      </c>
      <c r="B23" s="17">
        <f>IF(DATOS!B23&gt;0,(DATOS!B23),"")</f>
      </c>
      <c r="C23" s="96"/>
      <c r="D23" s="96"/>
      <c r="E23" s="96"/>
      <c r="F23" s="95"/>
      <c r="G23" s="95"/>
      <c r="H23" s="95"/>
      <c r="I23" s="186"/>
      <c r="J23" s="186"/>
      <c r="K23" s="186"/>
      <c r="L23" t="e">
        <f t="shared" si="0"/>
        <v>#DIV/0!</v>
      </c>
      <c r="M23" t="e">
        <f t="shared" si="1"/>
        <v>#DIV/0!</v>
      </c>
      <c r="N23" t="e">
        <f t="shared" si="2"/>
        <v>#DIV/0!</v>
      </c>
    </row>
    <row r="24" spans="1:14" ht="15">
      <c r="A24" s="1">
        <v>22</v>
      </c>
      <c r="B24" s="17">
        <f>IF(DATOS!B24&gt;0,(DATOS!B24),"")</f>
      </c>
      <c r="C24" s="96"/>
      <c r="D24" s="96"/>
      <c r="E24" s="96"/>
      <c r="F24" s="95"/>
      <c r="G24" s="95"/>
      <c r="H24" s="95"/>
      <c r="I24" s="186"/>
      <c r="J24" s="186"/>
      <c r="K24" s="186"/>
      <c r="L24" t="e">
        <f t="shared" si="0"/>
        <v>#DIV/0!</v>
      </c>
      <c r="M24" t="e">
        <f t="shared" si="1"/>
        <v>#DIV/0!</v>
      </c>
      <c r="N24" t="e">
        <f t="shared" si="2"/>
        <v>#DIV/0!</v>
      </c>
    </row>
    <row r="25" spans="1:14" ht="15">
      <c r="A25" s="1">
        <v>23</v>
      </c>
      <c r="B25" s="17">
        <f>IF(DATOS!B25&gt;0,(DATOS!B25),"")</f>
      </c>
      <c r="C25" s="96"/>
      <c r="D25" s="96"/>
      <c r="E25" s="96"/>
      <c r="F25" s="95"/>
      <c r="G25" s="95"/>
      <c r="H25" s="95"/>
      <c r="I25" s="186"/>
      <c r="J25" s="186"/>
      <c r="K25" s="186"/>
      <c r="L25" t="e">
        <f t="shared" si="0"/>
        <v>#DIV/0!</v>
      </c>
      <c r="M25" t="e">
        <f t="shared" si="1"/>
        <v>#DIV/0!</v>
      </c>
      <c r="N25" t="e">
        <f t="shared" si="2"/>
        <v>#DIV/0!</v>
      </c>
    </row>
    <row r="26" spans="1:14" ht="15">
      <c r="A26" s="1">
        <v>24</v>
      </c>
      <c r="B26" s="17">
        <f>IF(DATOS!B26&gt;0,(DATOS!B26),"")</f>
      </c>
      <c r="C26" s="96"/>
      <c r="D26" s="96"/>
      <c r="E26" s="96"/>
      <c r="F26" s="95"/>
      <c r="G26" s="95"/>
      <c r="H26" s="95"/>
      <c r="I26" s="186"/>
      <c r="J26" s="186"/>
      <c r="K26" s="186"/>
      <c r="L26" t="e">
        <f t="shared" si="0"/>
        <v>#DIV/0!</v>
      </c>
      <c r="M26" t="e">
        <f t="shared" si="1"/>
        <v>#DIV/0!</v>
      </c>
      <c r="N26" t="e">
        <f t="shared" si="2"/>
        <v>#DIV/0!</v>
      </c>
    </row>
    <row r="27" spans="1:14" ht="15">
      <c r="A27" s="1">
        <v>25</v>
      </c>
      <c r="B27" s="17">
        <f>IF(DATOS!B27&gt;0,(DATOS!B27),"")</f>
      </c>
      <c r="C27" s="96"/>
      <c r="D27" s="96"/>
      <c r="E27" s="96"/>
      <c r="F27" s="95"/>
      <c r="G27" s="95"/>
      <c r="H27" s="95"/>
      <c r="I27" s="186"/>
      <c r="J27" s="186"/>
      <c r="K27" s="186"/>
      <c r="L27" t="e">
        <f t="shared" si="0"/>
        <v>#DIV/0!</v>
      </c>
      <c r="M27" t="e">
        <f t="shared" si="1"/>
        <v>#DIV/0!</v>
      </c>
      <c r="N27" t="e">
        <f t="shared" si="2"/>
        <v>#DIV/0!</v>
      </c>
    </row>
    <row r="28" spans="1:14" ht="15">
      <c r="A28" s="1">
        <v>26</v>
      </c>
      <c r="B28" s="17">
        <f>IF(DATOS!B28&gt;0,(DATOS!B28),"")</f>
      </c>
      <c r="C28" s="96"/>
      <c r="D28" s="96"/>
      <c r="E28" s="96"/>
      <c r="F28" s="95"/>
      <c r="G28" s="95"/>
      <c r="H28" s="95"/>
      <c r="I28" s="186"/>
      <c r="J28" s="186"/>
      <c r="K28" s="186"/>
      <c r="L28" t="e">
        <f t="shared" si="0"/>
        <v>#DIV/0!</v>
      </c>
      <c r="M28" t="e">
        <f t="shared" si="1"/>
        <v>#DIV/0!</v>
      </c>
      <c r="N28" t="e">
        <f t="shared" si="2"/>
        <v>#DIV/0!</v>
      </c>
    </row>
    <row r="29" spans="1:14" ht="15">
      <c r="A29" s="1">
        <v>27</v>
      </c>
      <c r="B29" s="17">
        <f>IF(DATOS!B29&gt;0,(DATOS!B29),"")</f>
      </c>
      <c r="C29" s="96"/>
      <c r="D29" s="96"/>
      <c r="E29" s="96"/>
      <c r="F29" s="95"/>
      <c r="G29" s="95"/>
      <c r="H29" s="95"/>
      <c r="I29" s="186"/>
      <c r="J29" s="186"/>
      <c r="K29" s="186"/>
      <c r="L29" t="e">
        <f t="shared" si="0"/>
        <v>#DIV/0!</v>
      </c>
      <c r="M29" t="e">
        <f t="shared" si="1"/>
        <v>#DIV/0!</v>
      </c>
      <c r="N29" t="e">
        <f t="shared" si="2"/>
        <v>#DIV/0!</v>
      </c>
    </row>
    <row r="30" spans="1:14" ht="15">
      <c r="A30" s="1">
        <v>28</v>
      </c>
      <c r="B30" s="17">
        <f>IF(DATOS!B30&gt;0,(DATOS!B30),"")</f>
      </c>
      <c r="C30" s="96"/>
      <c r="D30" s="96"/>
      <c r="E30" s="96"/>
      <c r="F30" s="95"/>
      <c r="G30" s="95"/>
      <c r="H30" s="95"/>
      <c r="I30" s="186"/>
      <c r="J30" s="186"/>
      <c r="K30" s="186"/>
      <c r="L30" t="e">
        <f t="shared" si="0"/>
        <v>#DIV/0!</v>
      </c>
      <c r="M30" t="e">
        <f t="shared" si="1"/>
        <v>#DIV/0!</v>
      </c>
      <c r="N30" t="e">
        <f t="shared" si="2"/>
        <v>#DIV/0!</v>
      </c>
    </row>
    <row r="31" spans="1:14" ht="15">
      <c r="A31" s="1">
        <v>29</v>
      </c>
      <c r="B31" s="17">
        <f>IF(DATOS!B31&gt;0,(DATOS!B31),"")</f>
      </c>
      <c r="C31" s="96"/>
      <c r="D31" s="96"/>
      <c r="E31" s="96"/>
      <c r="F31" s="95"/>
      <c r="G31" s="95"/>
      <c r="H31" s="95"/>
      <c r="I31" s="186"/>
      <c r="J31" s="186"/>
      <c r="K31" s="186"/>
      <c r="L31" t="e">
        <f t="shared" si="0"/>
        <v>#DIV/0!</v>
      </c>
      <c r="M31" t="e">
        <f t="shared" si="1"/>
        <v>#DIV/0!</v>
      </c>
      <c r="N31" t="e">
        <f t="shared" si="2"/>
        <v>#DIV/0!</v>
      </c>
    </row>
    <row r="32" spans="1:14" ht="15">
      <c r="A32" s="1">
        <v>30</v>
      </c>
      <c r="B32" s="17">
        <f>IF(DATOS!B32&gt;0,(DATOS!B32),"")</f>
      </c>
      <c r="C32" s="96"/>
      <c r="D32" s="96"/>
      <c r="E32" s="96"/>
      <c r="F32" s="95"/>
      <c r="G32" s="95"/>
      <c r="H32" s="95"/>
      <c r="I32" s="186"/>
      <c r="J32" s="186"/>
      <c r="K32" s="186"/>
      <c r="L32" t="e">
        <f t="shared" si="0"/>
        <v>#DIV/0!</v>
      </c>
      <c r="M32" t="e">
        <f t="shared" si="1"/>
        <v>#DIV/0!</v>
      </c>
      <c r="N32" t="e">
        <f t="shared" si="2"/>
        <v>#DIV/0!</v>
      </c>
    </row>
  </sheetData>
  <sheetProtection/>
  <mergeCells count="3">
    <mergeCell ref="C1:E1"/>
    <mergeCell ref="F1:H1"/>
    <mergeCell ref="I1:K1"/>
  </mergeCells>
  <printOptions/>
  <pageMargins left="0.75" right="0.75" top="1" bottom="1" header="0" footer="0"/>
  <pageSetup orientation="portrait" paperSize="9"/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00B050"/>
  </sheetPr>
  <dimension ref="A1:N32"/>
  <sheetViews>
    <sheetView zoomScalePageLayoutView="0" workbookViewId="0" topLeftCell="A1">
      <selection activeCell="C3" sqref="C3:K32"/>
    </sheetView>
  </sheetViews>
  <sheetFormatPr defaultColWidth="11.421875" defaultRowHeight="15"/>
  <cols>
    <col min="1" max="1" width="5.28125" style="0" customWidth="1"/>
    <col min="2" max="2" width="33.8515625" style="0" customWidth="1"/>
    <col min="3" max="11" width="5.421875" style="0" customWidth="1"/>
  </cols>
  <sheetData>
    <row r="1" spans="2:14" ht="60.75" customHeight="1">
      <c r="B1" s="93" t="str">
        <f>DATOS!C2</f>
        <v>1º ESO</v>
      </c>
      <c r="C1" s="286" t="s">
        <v>73</v>
      </c>
      <c r="D1" s="287"/>
      <c r="E1" s="287"/>
      <c r="F1" s="286" t="s">
        <v>74</v>
      </c>
      <c r="G1" s="287"/>
      <c r="H1" s="287"/>
      <c r="I1" s="286" t="s">
        <v>75</v>
      </c>
      <c r="J1" s="287"/>
      <c r="K1" s="287"/>
      <c r="L1" t="s">
        <v>55</v>
      </c>
      <c r="M1" t="s">
        <v>56</v>
      </c>
      <c r="N1" t="s">
        <v>57</v>
      </c>
    </row>
    <row r="2" spans="1:14" ht="15">
      <c r="A2" s="1"/>
      <c r="B2" s="17" t="s">
        <v>47</v>
      </c>
      <c r="C2" s="99">
        <v>1</v>
      </c>
      <c r="D2" s="98">
        <v>2</v>
      </c>
      <c r="E2" s="98">
        <v>3</v>
      </c>
      <c r="F2" s="99">
        <v>1</v>
      </c>
      <c r="G2" s="98">
        <v>2</v>
      </c>
      <c r="H2" s="98">
        <v>3</v>
      </c>
      <c r="I2" s="99">
        <v>1</v>
      </c>
      <c r="J2" s="98">
        <v>2</v>
      </c>
      <c r="K2" s="98">
        <v>3</v>
      </c>
      <c r="L2" t="s">
        <v>48</v>
      </c>
      <c r="M2" t="s">
        <v>48</v>
      </c>
      <c r="N2" t="s">
        <v>48</v>
      </c>
    </row>
    <row r="3" spans="1:14" ht="15">
      <c r="A3" s="1">
        <v>1</v>
      </c>
      <c r="B3" s="17">
        <f>IF(DATOS!B3&gt;0,(DATOS!B3),"")</f>
        <v>10</v>
      </c>
      <c r="C3" s="96"/>
      <c r="D3" s="96"/>
      <c r="E3" s="96" t="e">
        <f>'EJERC 1ª AVALIACIÓN'!AK5</f>
        <v>#VALUE!</v>
      </c>
      <c r="F3" s="95"/>
      <c r="G3" s="95"/>
      <c r="H3" s="95" t="e">
        <f>'EJERC 2ª AVALIACIÓN'!AK5</f>
        <v>#VALUE!</v>
      </c>
      <c r="I3" s="186"/>
      <c r="J3" s="186"/>
      <c r="K3" s="186" t="e">
        <f>'EJERC 3ª AVALIACIÓN'!AK6</f>
        <v>#VALUE!</v>
      </c>
      <c r="L3" t="e">
        <f aca="true" t="shared" si="0" ref="L3:L32">AVERAGE(C3:E3)</f>
        <v>#VALUE!</v>
      </c>
      <c r="M3" t="e">
        <f aca="true" t="shared" si="1" ref="M3:M32">AVERAGE(F3:H3)</f>
        <v>#VALUE!</v>
      </c>
      <c r="N3" t="e">
        <f aca="true" t="shared" si="2" ref="N3:N32">AVERAGE(I3:K3)</f>
        <v>#VALUE!</v>
      </c>
    </row>
    <row r="4" spans="1:14" ht="15">
      <c r="A4" s="1">
        <v>2</v>
      </c>
      <c r="B4" s="17">
        <f>IF(DATOS!B4&gt;0,(DATOS!B4),"")</f>
        <v>11</v>
      </c>
      <c r="C4" s="96"/>
      <c r="D4" s="96"/>
      <c r="E4" s="96" t="e">
        <f>'EJERC 1ª AVALIACIÓN'!AK6</f>
        <v>#VALUE!</v>
      </c>
      <c r="F4" s="95"/>
      <c r="G4" s="95"/>
      <c r="H4" s="95" t="e">
        <f>'EJERC 2ª AVALIACIÓN'!AK6</f>
        <v>#VALUE!</v>
      </c>
      <c r="I4" s="186"/>
      <c r="J4" s="186"/>
      <c r="K4" s="186" t="e">
        <f>'EJERC 3ª AVALIACIÓN'!AK7</f>
        <v>#VALUE!</v>
      </c>
      <c r="L4" t="e">
        <f t="shared" si="0"/>
        <v>#VALUE!</v>
      </c>
      <c r="M4" t="e">
        <f t="shared" si="1"/>
        <v>#VALUE!</v>
      </c>
      <c r="N4" t="e">
        <f t="shared" si="2"/>
        <v>#VALUE!</v>
      </c>
    </row>
    <row r="5" spans="1:14" ht="15">
      <c r="A5" s="1">
        <v>3</v>
      </c>
      <c r="B5" s="17">
        <f>IF(DATOS!B5&gt;0,(DATOS!B5),"")</f>
        <v>12</v>
      </c>
      <c r="C5" s="96"/>
      <c r="D5" s="96"/>
      <c r="E5" s="96" t="e">
        <f>'EJERC 1ª AVALIACIÓN'!AK7</f>
        <v>#VALUE!</v>
      </c>
      <c r="F5" s="95"/>
      <c r="G5" s="95"/>
      <c r="H5" s="95" t="e">
        <f>'EJERC 2ª AVALIACIÓN'!AK7</f>
        <v>#VALUE!</v>
      </c>
      <c r="I5" s="186"/>
      <c r="J5" s="186"/>
      <c r="K5" s="186" t="e">
        <f>'EJERC 3ª AVALIACIÓN'!AK8</f>
        <v>#VALUE!</v>
      </c>
      <c r="L5" t="e">
        <f t="shared" si="0"/>
        <v>#VALUE!</v>
      </c>
      <c r="M5" t="e">
        <f t="shared" si="1"/>
        <v>#VALUE!</v>
      </c>
      <c r="N5" t="e">
        <f t="shared" si="2"/>
        <v>#VALUE!</v>
      </c>
    </row>
    <row r="6" spans="1:14" ht="15">
      <c r="A6" s="1">
        <v>4</v>
      </c>
      <c r="B6" s="17">
        <f>IF(DATOS!B6&gt;0,(DATOS!B6),"")</f>
        <v>13</v>
      </c>
      <c r="C6" s="96"/>
      <c r="D6" s="96"/>
      <c r="E6" s="96" t="e">
        <f>'EJERC 1ª AVALIACIÓN'!AK8</f>
        <v>#VALUE!</v>
      </c>
      <c r="F6" s="95"/>
      <c r="G6" s="95"/>
      <c r="H6" s="95" t="e">
        <f>'EJERC 2ª AVALIACIÓN'!AK8</f>
        <v>#VALUE!</v>
      </c>
      <c r="I6" s="186"/>
      <c r="J6" s="186"/>
      <c r="K6" s="186" t="e">
        <f>'EJERC 3ª AVALIACIÓN'!AK9</f>
        <v>#VALUE!</v>
      </c>
      <c r="L6" t="e">
        <f t="shared" si="0"/>
        <v>#VALUE!</v>
      </c>
      <c r="M6" t="e">
        <f t="shared" si="1"/>
        <v>#VALUE!</v>
      </c>
      <c r="N6" t="e">
        <f t="shared" si="2"/>
        <v>#VALUE!</v>
      </c>
    </row>
    <row r="7" spans="1:14" ht="15">
      <c r="A7" s="1">
        <v>5</v>
      </c>
      <c r="B7" s="17">
        <f>IF(DATOS!B7&gt;0,(DATOS!B7),"")</f>
        <v>14</v>
      </c>
      <c r="C7" s="96"/>
      <c r="D7" s="96"/>
      <c r="E7" s="96" t="e">
        <f>'EJERC 1ª AVALIACIÓN'!AK9</f>
        <v>#VALUE!</v>
      </c>
      <c r="F7" s="95"/>
      <c r="G7" s="95"/>
      <c r="H7" s="95" t="e">
        <f>'EJERC 2ª AVALIACIÓN'!AK9</f>
        <v>#VALUE!</v>
      </c>
      <c r="I7" s="186"/>
      <c r="J7" s="186"/>
      <c r="K7" s="186" t="e">
        <f>'EJERC 3ª AVALIACIÓN'!AK10</f>
        <v>#VALUE!</v>
      </c>
      <c r="L7" t="e">
        <f t="shared" si="0"/>
        <v>#VALUE!</v>
      </c>
      <c r="M7" t="e">
        <f t="shared" si="1"/>
        <v>#VALUE!</v>
      </c>
      <c r="N7" t="e">
        <f t="shared" si="2"/>
        <v>#VALUE!</v>
      </c>
    </row>
    <row r="8" spans="1:14" ht="15">
      <c r="A8" s="1">
        <v>6</v>
      </c>
      <c r="B8" s="17">
        <f>IF(DATOS!B8&gt;0,(DATOS!B8),"")</f>
        <v>15</v>
      </c>
      <c r="C8" s="96"/>
      <c r="D8" s="96"/>
      <c r="E8" s="96" t="e">
        <f>'EJERC 1ª AVALIACIÓN'!AK10</f>
        <v>#VALUE!</v>
      </c>
      <c r="F8" s="95"/>
      <c r="G8" s="95"/>
      <c r="H8" s="95" t="e">
        <f>'EJERC 2ª AVALIACIÓN'!AK10</f>
        <v>#VALUE!</v>
      </c>
      <c r="I8" s="186"/>
      <c r="J8" s="186"/>
      <c r="K8" s="186" t="e">
        <f>'EJERC 3ª AVALIACIÓN'!AK11</f>
        <v>#VALUE!</v>
      </c>
      <c r="L8" t="e">
        <f t="shared" si="0"/>
        <v>#VALUE!</v>
      </c>
      <c r="M8" t="e">
        <f t="shared" si="1"/>
        <v>#VALUE!</v>
      </c>
      <c r="N8" t="e">
        <f t="shared" si="2"/>
        <v>#VALUE!</v>
      </c>
    </row>
    <row r="9" spans="1:14" ht="15">
      <c r="A9" s="1">
        <v>7</v>
      </c>
      <c r="B9" s="17">
        <f>IF(DATOS!B9&gt;0,(DATOS!B9),"")</f>
        <v>16</v>
      </c>
      <c r="C9" s="96"/>
      <c r="D9" s="96"/>
      <c r="E9" s="96" t="e">
        <f>'EJERC 1ª AVALIACIÓN'!AK11</f>
        <v>#VALUE!</v>
      </c>
      <c r="F9" s="95"/>
      <c r="G9" s="95"/>
      <c r="H9" s="95" t="e">
        <f>'EJERC 2ª AVALIACIÓN'!AK11</f>
        <v>#VALUE!</v>
      </c>
      <c r="I9" s="186"/>
      <c r="J9" s="186"/>
      <c r="K9" s="186" t="e">
        <f>'EJERC 3ª AVALIACIÓN'!AK12</f>
        <v>#VALUE!</v>
      </c>
      <c r="L9" t="e">
        <f t="shared" si="0"/>
        <v>#VALUE!</v>
      </c>
      <c r="M9" t="e">
        <f t="shared" si="1"/>
        <v>#VALUE!</v>
      </c>
      <c r="N9" t="e">
        <f t="shared" si="2"/>
        <v>#VALUE!</v>
      </c>
    </row>
    <row r="10" spans="1:14" ht="15">
      <c r="A10" s="1">
        <v>8</v>
      </c>
      <c r="B10" s="17">
        <f>IF(DATOS!B10&gt;0,(DATOS!B10),"")</f>
        <v>17</v>
      </c>
      <c r="C10" s="96"/>
      <c r="D10" s="96"/>
      <c r="E10" s="96" t="e">
        <f>'EJERC 1ª AVALIACIÓN'!AK12</f>
        <v>#VALUE!</v>
      </c>
      <c r="F10" s="95"/>
      <c r="G10" s="95"/>
      <c r="H10" s="95" t="e">
        <f>'EJERC 2ª AVALIACIÓN'!AK12</f>
        <v>#VALUE!</v>
      </c>
      <c r="I10" s="186"/>
      <c r="J10" s="186"/>
      <c r="K10" s="186" t="e">
        <f>'EJERC 3ª AVALIACIÓN'!AK13</f>
        <v>#VALUE!</v>
      </c>
      <c r="L10" t="e">
        <f t="shared" si="0"/>
        <v>#VALUE!</v>
      </c>
      <c r="M10" t="e">
        <f t="shared" si="1"/>
        <v>#VALUE!</v>
      </c>
      <c r="N10" t="e">
        <f t="shared" si="2"/>
        <v>#VALUE!</v>
      </c>
    </row>
    <row r="11" spans="1:14" ht="15">
      <c r="A11" s="1">
        <v>9</v>
      </c>
      <c r="B11" s="17">
        <f>IF(DATOS!B11&gt;0,(DATOS!B11),"")</f>
        <v>18</v>
      </c>
      <c r="C11" s="96"/>
      <c r="D11" s="96"/>
      <c r="E11" s="96" t="e">
        <f>'EJERC 1ª AVALIACIÓN'!AK13</f>
        <v>#VALUE!</v>
      </c>
      <c r="F11" s="95"/>
      <c r="G11" s="95"/>
      <c r="H11" s="95" t="e">
        <f>'EJERC 2ª AVALIACIÓN'!AK13</f>
        <v>#VALUE!</v>
      </c>
      <c r="I11" s="186"/>
      <c r="J11" s="186"/>
      <c r="K11" s="186" t="e">
        <f>'EJERC 3ª AVALIACIÓN'!AK14</f>
        <v>#VALUE!</v>
      </c>
      <c r="L11" t="e">
        <f t="shared" si="0"/>
        <v>#VALUE!</v>
      </c>
      <c r="M11" t="e">
        <f t="shared" si="1"/>
        <v>#VALUE!</v>
      </c>
      <c r="N11" t="e">
        <f t="shared" si="2"/>
        <v>#VALUE!</v>
      </c>
    </row>
    <row r="12" spans="1:14" ht="15">
      <c r="A12" s="1">
        <v>10</v>
      </c>
      <c r="B12" s="17">
        <f>IF(DATOS!B12&gt;0,(DATOS!B12),"")</f>
        <v>19</v>
      </c>
      <c r="C12" s="96"/>
      <c r="D12" s="96"/>
      <c r="E12" s="96" t="e">
        <f>'EJERC 1ª AVALIACIÓN'!AK14</f>
        <v>#VALUE!</v>
      </c>
      <c r="F12" s="95"/>
      <c r="G12" s="95"/>
      <c r="H12" s="95" t="e">
        <f>'EJERC 2ª AVALIACIÓN'!AK14</f>
        <v>#VALUE!</v>
      </c>
      <c r="I12" s="186"/>
      <c r="J12" s="186"/>
      <c r="K12" s="186" t="e">
        <f>'EJERC 3ª AVALIACIÓN'!AK15</f>
        <v>#VALUE!</v>
      </c>
      <c r="L12" t="e">
        <f t="shared" si="0"/>
        <v>#VALUE!</v>
      </c>
      <c r="M12" t="e">
        <f t="shared" si="1"/>
        <v>#VALUE!</v>
      </c>
      <c r="N12" t="e">
        <f t="shared" si="2"/>
        <v>#VALUE!</v>
      </c>
    </row>
    <row r="13" spans="1:14" ht="15">
      <c r="A13" s="1">
        <v>11</v>
      </c>
      <c r="B13" s="17">
        <f>IF(DATOS!B13&gt;0,(DATOS!B13),"")</f>
        <v>20</v>
      </c>
      <c r="C13" s="96"/>
      <c r="D13" s="96"/>
      <c r="E13" s="96" t="e">
        <f>'EJERC 1ª AVALIACIÓN'!AK15</f>
        <v>#VALUE!</v>
      </c>
      <c r="F13" s="95"/>
      <c r="G13" s="95"/>
      <c r="H13" s="95" t="e">
        <f>'EJERC 2ª AVALIACIÓN'!AK15</f>
        <v>#VALUE!</v>
      </c>
      <c r="I13" s="186"/>
      <c r="J13" s="186"/>
      <c r="K13" s="186" t="e">
        <f>'EJERC 3ª AVALIACIÓN'!AK16</f>
        <v>#VALUE!</v>
      </c>
      <c r="L13" t="e">
        <f t="shared" si="0"/>
        <v>#VALUE!</v>
      </c>
      <c r="M13" t="e">
        <f t="shared" si="1"/>
        <v>#VALUE!</v>
      </c>
      <c r="N13" t="e">
        <f t="shared" si="2"/>
        <v>#VALUE!</v>
      </c>
    </row>
    <row r="14" spans="1:14" ht="15">
      <c r="A14" s="1">
        <v>12</v>
      </c>
      <c r="B14" s="17">
        <f>IF(DATOS!B14&gt;0,(DATOS!B14),"")</f>
        <v>21</v>
      </c>
      <c r="C14" s="96"/>
      <c r="D14" s="96"/>
      <c r="E14" s="96" t="e">
        <f>'EJERC 1ª AVALIACIÓN'!AK16</f>
        <v>#VALUE!</v>
      </c>
      <c r="F14" s="95"/>
      <c r="G14" s="95"/>
      <c r="H14" s="95" t="e">
        <f>'EJERC 2ª AVALIACIÓN'!AK16</f>
        <v>#VALUE!</v>
      </c>
      <c r="I14" s="186"/>
      <c r="J14" s="186"/>
      <c r="K14" s="186" t="e">
        <f>'EJERC 3ª AVALIACIÓN'!AK17</f>
        <v>#VALUE!</v>
      </c>
      <c r="L14" t="e">
        <f t="shared" si="0"/>
        <v>#VALUE!</v>
      </c>
      <c r="M14" t="e">
        <f t="shared" si="1"/>
        <v>#VALUE!</v>
      </c>
      <c r="N14" t="e">
        <f t="shared" si="2"/>
        <v>#VALUE!</v>
      </c>
    </row>
    <row r="15" spans="1:14" ht="15">
      <c r="A15" s="1">
        <v>13</v>
      </c>
      <c r="B15" s="17">
        <f>IF(DATOS!B15&gt;0,(DATOS!B15),"")</f>
        <v>22</v>
      </c>
      <c r="C15" s="96"/>
      <c r="D15" s="96"/>
      <c r="E15" s="96" t="e">
        <f>'EJERC 1ª AVALIACIÓN'!AK17</f>
        <v>#VALUE!</v>
      </c>
      <c r="F15" s="95"/>
      <c r="G15" s="95"/>
      <c r="H15" s="95" t="e">
        <f>'EJERC 2ª AVALIACIÓN'!AK17</f>
        <v>#VALUE!</v>
      </c>
      <c r="I15" s="186"/>
      <c r="J15" s="186"/>
      <c r="K15" s="186" t="e">
        <f>'EJERC 3ª AVALIACIÓN'!AK18</f>
        <v>#VALUE!</v>
      </c>
      <c r="L15" t="e">
        <f t="shared" si="0"/>
        <v>#VALUE!</v>
      </c>
      <c r="M15" t="e">
        <f t="shared" si="1"/>
        <v>#VALUE!</v>
      </c>
      <c r="N15" t="e">
        <f t="shared" si="2"/>
        <v>#VALUE!</v>
      </c>
    </row>
    <row r="16" spans="1:14" ht="15">
      <c r="A16" s="1">
        <v>14</v>
      </c>
      <c r="B16" s="17">
        <f>IF(DATOS!B16&gt;0,(DATOS!B16),"")</f>
        <v>23</v>
      </c>
      <c r="C16" s="96"/>
      <c r="D16" s="96"/>
      <c r="E16" s="96" t="e">
        <f>'EJERC 1ª AVALIACIÓN'!AK18</f>
        <v>#VALUE!</v>
      </c>
      <c r="F16" s="95"/>
      <c r="G16" s="95"/>
      <c r="H16" s="95" t="e">
        <f>'EJERC 2ª AVALIACIÓN'!AK18</f>
        <v>#VALUE!</v>
      </c>
      <c r="I16" s="186"/>
      <c r="J16" s="186"/>
      <c r="K16" s="186" t="e">
        <f>'EJERC 3ª AVALIACIÓN'!AK19</f>
        <v>#VALUE!</v>
      </c>
      <c r="L16" t="e">
        <f t="shared" si="0"/>
        <v>#VALUE!</v>
      </c>
      <c r="M16" t="e">
        <f t="shared" si="1"/>
        <v>#VALUE!</v>
      </c>
      <c r="N16" t="e">
        <f t="shared" si="2"/>
        <v>#VALUE!</v>
      </c>
    </row>
    <row r="17" spans="1:14" ht="15">
      <c r="A17" s="1">
        <v>15</v>
      </c>
      <c r="B17" s="17">
        <f>IF(DATOS!B17&gt;0,(DATOS!B17),"")</f>
        <v>24</v>
      </c>
      <c r="C17" s="96"/>
      <c r="D17" s="96"/>
      <c r="E17" s="96" t="e">
        <f>'EJERC 1ª AVALIACIÓN'!AK19</f>
        <v>#VALUE!</v>
      </c>
      <c r="F17" s="95"/>
      <c r="G17" s="95"/>
      <c r="H17" s="95" t="e">
        <f>'EJERC 2ª AVALIACIÓN'!AK19</f>
        <v>#VALUE!</v>
      </c>
      <c r="I17" s="186"/>
      <c r="J17" s="186"/>
      <c r="K17" s="186" t="e">
        <f>'EJERC 3ª AVALIACIÓN'!AK20</f>
        <v>#VALUE!</v>
      </c>
      <c r="L17" t="e">
        <f t="shared" si="0"/>
        <v>#VALUE!</v>
      </c>
      <c r="M17" t="e">
        <f t="shared" si="1"/>
        <v>#VALUE!</v>
      </c>
      <c r="N17" t="e">
        <f t="shared" si="2"/>
        <v>#VALUE!</v>
      </c>
    </row>
    <row r="18" spans="1:14" ht="15">
      <c r="A18" s="1">
        <v>16</v>
      </c>
      <c r="B18" s="17">
        <f>IF(DATOS!B18&gt;0,(DATOS!B18),"")</f>
        <v>25</v>
      </c>
      <c r="C18" s="96"/>
      <c r="D18" s="96"/>
      <c r="E18" s="96" t="e">
        <f>'EJERC 1ª AVALIACIÓN'!AK20</f>
        <v>#VALUE!</v>
      </c>
      <c r="F18" s="95"/>
      <c r="G18" s="95"/>
      <c r="H18" s="95" t="e">
        <f>'EJERC 2ª AVALIACIÓN'!AK20</f>
        <v>#VALUE!</v>
      </c>
      <c r="I18" s="186"/>
      <c r="J18" s="186"/>
      <c r="K18" s="186" t="e">
        <f>'EJERC 3ª AVALIACIÓN'!AK21</f>
        <v>#VALUE!</v>
      </c>
      <c r="L18" t="e">
        <f t="shared" si="0"/>
        <v>#VALUE!</v>
      </c>
      <c r="M18" t="e">
        <f t="shared" si="1"/>
        <v>#VALUE!</v>
      </c>
      <c r="N18" t="e">
        <f t="shared" si="2"/>
        <v>#VALUE!</v>
      </c>
    </row>
    <row r="19" spans="1:14" ht="15">
      <c r="A19" s="1">
        <v>17</v>
      </c>
      <c r="B19" s="17">
        <f>IF(DATOS!B19&gt;0,(DATOS!B19),"")</f>
        <v>26</v>
      </c>
      <c r="C19" s="96"/>
      <c r="D19" s="96"/>
      <c r="E19" s="96" t="e">
        <f>'EJERC 1ª AVALIACIÓN'!AK21</f>
        <v>#VALUE!</v>
      </c>
      <c r="F19" s="95"/>
      <c r="G19" s="95"/>
      <c r="H19" s="95" t="e">
        <f>'EJERC 2ª AVALIACIÓN'!AK21</f>
        <v>#VALUE!</v>
      </c>
      <c r="I19" s="186"/>
      <c r="J19" s="186"/>
      <c r="K19" s="186" t="e">
        <f>'EJERC 3ª AVALIACIÓN'!AK22</f>
        <v>#VALUE!</v>
      </c>
      <c r="L19" t="e">
        <f t="shared" si="0"/>
        <v>#VALUE!</v>
      </c>
      <c r="M19" t="e">
        <f t="shared" si="1"/>
        <v>#VALUE!</v>
      </c>
      <c r="N19" t="e">
        <f t="shared" si="2"/>
        <v>#VALUE!</v>
      </c>
    </row>
    <row r="20" spans="1:14" ht="15">
      <c r="A20" s="1">
        <v>18</v>
      </c>
      <c r="B20" s="17">
        <f>IF(DATOS!B20&gt;0,(DATOS!B20),"")</f>
        <v>27</v>
      </c>
      <c r="C20" s="96"/>
      <c r="D20" s="96"/>
      <c r="E20" s="96" t="e">
        <f>'EJERC 1ª AVALIACIÓN'!AK22</f>
        <v>#VALUE!</v>
      </c>
      <c r="F20" s="95"/>
      <c r="G20" s="95"/>
      <c r="H20" s="95" t="e">
        <f>'EJERC 2ª AVALIACIÓN'!AK22</f>
        <v>#VALUE!</v>
      </c>
      <c r="I20" s="186"/>
      <c r="J20" s="186"/>
      <c r="K20" s="186" t="e">
        <f>'EJERC 3ª AVALIACIÓN'!AK23</f>
        <v>#VALUE!</v>
      </c>
      <c r="L20" t="e">
        <f t="shared" si="0"/>
        <v>#VALUE!</v>
      </c>
      <c r="M20" t="e">
        <f t="shared" si="1"/>
        <v>#VALUE!</v>
      </c>
      <c r="N20" t="e">
        <f t="shared" si="2"/>
        <v>#VALUE!</v>
      </c>
    </row>
    <row r="21" spans="1:14" ht="15">
      <c r="A21" s="1">
        <v>19</v>
      </c>
      <c r="B21" s="17">
        <f>IF(DATOS!B21&gt;0,(DATOS!B21),"")</f>
      </c>
      <c r="C21" s="96"/>
      <c r="D21" s="96"/>
      <c r="E21" s="96" t="e">
        <f>'EJERC 1ª AVALIACIÓN'!AK23</f>
        <v>#VALUE!</v>
      </c>
      <c r="F21" s="95"/>
      <c r="G21" s="95"/>
      <c r="H21" s="95" t="e">
        <f>'EJERC 2ª AVALIACIÓN'!AK23</f>
        <v>#VALUE!</v>
      </c>
      <c r="I21" s="186"/>
      <c r="J21" s="186"/>
      <c r="K21" s="186" t="e">
        <f>'EJERC 3ª AVALIACIÓN'!AK24</f>
        <v>#VALUE!</v>
      </c>
      <c r="L21" t="e">
        <f t="shared" si="0"/>
        <v>#VALUE!</v>
      </c>
      <c r="M21" t="e">
        <f t="shared" si="1"/>
        <v>#VALUE!</v>
      </c>
      <c r="N21" t="e">
        <f t="shared" si="2"/>
        <v>#VALUE!</v>
      </c>
    </row>
    <row r="22" spans="1:14" ht="15">
      <c r="A22" s="1">
        <v>20</v>
      </c>
      <c r="B22" s="17">
        <f>IF(DATOS!B22&gt;0,(DATOS!B22),"")</f>
      </c>
      <c r="C22" s="96"/>
      <c r="D22" s="96"/>
      <c r="E22" s="96" t="e">
        <f>'EJERC 1ª AVALIACIÓN'!AK24</f>
        <v>#VALUE!</v>
      </c>
      <c r="F22" s="95"/>
      <c r="G22" s="95"/>
      <c r="H22" s="95" t="e">
        <f>'EJERC 2ª AVALIACIÓN'!AK24</f>
        <v>#VALUE!</v>
      </c>
      <c r="I22" s="186"/>
      <c r="J22" s="186"/>
      <c r="K22" s="186" t="e">
        <f>'EJERC 3ª AVALIACIÓN'!AK25</f>
        <v>#VALUE!</v>
      </c>
      <c r="L22" t="e">
        <f t="shared" si="0"/>
        <v>#VALUE!</v>
      </c>
      <c r="M22" t="e">
        <f t="shared" si="1"/>
        <v>#VALUE!</v>
      </c>
      <c r="N22" t="e">
        <f t="shared" si="2"/>
        <v>#VALUE!</v>
      </c>
    </row>
    <row r="23" spans="1:14" ht="15">
      <c r="A23" s="1">
        <v>21</v>
      </c>
      <c r="B23" s="17">
        <f>IF(DATOS!B23&gt;0,(DATOS!B23),"")</f>
      </c>
      <c r="C23" s="96"/>
      <c r="D23" s="96"/>
      <c r="E23" s="96" t="e">
        <f>'EJERC 1ª AVALIACIÓN'!AK25</f>
        <v>#VALUE!</v>
      </c>
      <c r="F23" s="95"/>
      <c r="G23" s="95"/>
      <c r="H23" s="95" t="e">
        <f>'EJERC 2ª AVALIACIÓN'!AK25</f>
        <v>#VALUE!</v>
      </c>
      <c r="I23" s="186"/>
      <c r="J23" s="186"/>
      <c r="K23" s="186" t="e">
        <f>'EJERC 3ª AVALIACIÓN'!AK26</f>
        <v>#VALUE!</v>
      </c>
      <c r="L23" t="e">
        <f t="shared" si="0"/>
        <v>#VALUE!</v>
      </c>
      <c r="M23" t="e">
        <f t="shared" si="1"/>
        <v>#VALUE!</v>
      </c>
      <c r="N23" t="e">
        <f t="shared" si="2"/>
        <v>#VALUE!</v>
      </c>
    </row>
    <row r="24" spans="1:14" ht="15">
      <c r="A24" s="1">
        <v>22</v>
      </c>
      <c r="B24" s="17">
        <f>IF(DATOS!B24&gt;0,(DATOS!B24),"")</f>
      </c>
      <c r="C24" s="96"/>
      <c r="D24" s="96"/>
      <c r="E24" s="96" t="e">
        <f>'EJERC 1ª AVALIACIÓN'!AK26</f>
        <v>#VALUE!</v>
      </c>
      <c r="F24" s="95"/>
      <c r="G24" s="95"/>
      <c r="H24" s="95" t="e">
        <f>'EJERC 2ª AVALIACIÓN'!AK26</f>
        <v>#VALUE!</v>
      </c>
      <c r="I24" s="186"/>
      <c r="J24" s="186"/>
      <c r="K24" s="186" t="e">
        <f>'EJERC 3ª AVALIACIÓN'!AK27</f>
        <v>#VALUE!</v>
      </c>
      <c r="L24" t="e">
        <f t="shared" si="0"/>
        <v>#VALUE!</v>
      </c>
      <c r="M24" t="e">
        <f t="shared" si="1"/>
        <v>#VALUE!</v>
      </c>
      <c r="N24" t="e">
        <f t="shared" si="2"/>
        <v>#VALUE!</v>
      </c>
    </row>
    <row r="25" spans="1:14" ht="15">
      <c r="A25" s="1">
        <v>23</v>
      </c>
      <c r="B25" s="17">
        <f>IF(DATOS!B25&gt;0,(DATOS!B25),"")</f>
      </c>
      <c r="C25" s="96"/>
      <c r="D25" s="96"/>
      <c r="E25" s="96" t="e">
        <f>'EJERC 1ª AVALIACIÓN'!AK27</f>
        <v>#VALUE!</v>
      </c>
      <c r="F25" s="95"/>
      <c r="G25" s="95"/>
      <c r="H25" s="95" t="e">
        <f>'EJERC 2ª AVALIACIÓN'!AK27</f>
        <v>#VALUE!</v>
      </c>
      <c r="I25" s="186"/>
      <c r="J25" s="186"/>
      <c r="K25" s="186" t="e">
        <f>'EJERC 3ª AVALIACIÓN'!AK28</f>
        <v>#VALUE!</v>
      </c>
      <c r="L25" t="e">
        <f t="shared" si="0"/>
        <v>#VALUE!</v>
      </c>
      <c r="M25" t="e">
        <f t="shared" si="1"/>
        <v>#VALUE!</v>
      </c>
      <c r="N25" t="e">
        <f t="shared" si="2"/>
        <v>#VALUE!</v>
      </c>
    </row>
    <row r="26" spans="1:14" ht="15">
      <c r="A26" s="1">
        <v>24</v>
      </c>
      <c r="B26" s="17">
        <f>IF(DATOS!B26&gt;0,(DATOS!B26),"")</f>
      </c>
      <c r="C26" s="96"/>
      <c r="D26" s="96"/>
      <c r="E26" s="96" t="e">
        <f>'EJERC 1ª AVALIACIÓN'!AK28</f>
        <v>#VALUE!</v>
      </c>
      <c r="F26" s="95"/>
      <c r="G26" s="95"/>
      <c r="H26" s="95" t="e">
        <f>'EJERC 2ª AVALIACIÓN'!AK28</f>
        <v>#VALUE!</v>
      </c>
      <c r="I26" s="186"/>
      <c r="J26" s="186"/>
      <c r="K26" s="186" t="e">
        <f>'EJERC 3ª AVALIACIÓN'!AK29</f>
        <v>#VALUE!</v>
      </c>
      <c r="L26" t="e">
        <f t="shared" si="0"/>
        <v>#VALUE!</v>
      </c>
      <c r="M26" t="e">
        <f t="shared" si="1"/>
        <v>#VALUE!</v>
      </c>
      <c r="N26" t="e">
        <f t="shared" si="2"/>
        <v>#VALUE!</v>
      </c>
    </row>
    <row r="27" spans="1:14" ht="15">
      <c r="A27" s="1">
        <v>25</v>
      </c>
      <c r="B27" s="17">
        <f>IF(DATOS!B27&gt;0,(DATOS!B27),"")</f>
      </c>
      <c r="C27" s="96"/>
      <c r="D27" s="96"/>
      <c r="E27" s="96" t="e">
        <f>'EJERC 1ª AVALIACIÓN'!AK29</f>
        <v>#VALUE!</v>
      </c>
      <c r="F27" s="95"/>
      <c r="G27" s="95"/>
      <c r="H27" s="95" t="e">
        <f>'EJERC 2ª AVALIACIÓN'!AK29</f>
        <v>#VALUE!</v>
      </c>
      <c r="I27" s="186"/>
      <c r="J27" s="186"/>
      <c r="K27" s="186" t="e">
        <f>'EJERC 3ª AVALIACIÓN'!AK30</f>
        <v>#VALUE!</v>
      </c>
      <c r="L27" t="e">
        <f t="shared" si="0"/>
        <v>#VALUE!</v>
      </c>
      <c r="M27" t="e">
        <f t="shared" si="1"/>
        <v>#VALUE!</v>
      </c>
      <c r="N27" t="e">
        <f t="shared" si="2"/>
        <v>#VALUE!</v>
      </c>
    </row>
    <row r="28" spans="1:14" ht="15">
      <c r="A28" s="1">
        <v>26</v>
      </c>
      <c r="B28" s="17">
        <f>IF(DATOS!B28&gt;0,(DATOS!B28),"")</f>
      </c>
      <c r="C28" s="96"/>
      <c r="D28" s="96"/>
      <c r="E28" s="96" t="e">
        <f>'EJERC 1ª AVALIACIÓN'!AK30</f>
        <v>#VALUE!</v>
      </c>
      <c r="F28" s="95"/>
      <c r="G28" s="95"/>
      <c r="H28" s="95" t="e">
        <f>'EJERC 2ª AVALIACIÓN'!AK30</f>
        <v>#VALUE!</v>
      </c>
      <c r="I28" s="186"/>
      <c r="J28" s="186"/>
      <c r="K28" s="186" t="e">
        <f>'EJERC 3ª AVALIACIÓN'!AK31</f>
        <v>#VALUE!</v>
      </c>
      <c r="L28" t="e">
        <f t="shared" si="0"/>
        <v>#VALUE!</v>
      </c>
      <c r="M28" t="e">
        <f t="shared" si="1"/>
        <v>#VALUE!</v>
      </c>
      <c r="N28" t="e">
        <f t="shared" si="2"/>
        <v>#VALUE!</v>
      </c>
    </row>
    <row r="29" spans="1:14" ht="15">
      <c r="A29" s="1">
        <v>27</v>
      </c>
      <c r="B29" s="17">
        <f>IF(DATOS!B29&gt;0,(DATOS!B29),"")</f>
      </c>
      <c r="C29" s="96"/>
      <c r="D29" s="96"/>
      <c r="E29" s="96" t="e">
        <f>'EJERC 1ª AVALIACIÓN'!AK31</f>
        <v>#VALUE!</v>
      </c>
      <c r="F29" s="95"/>
      <c r="G29" s="95"/>
      <c r="H29" s="95" t="e">
        <f>'EJERC 2ª AVALIACIÓN'!AK31</f>
        <v>#VALUE!</v>
      </c>
      <c r="I29" s="186"/>
      <c r="J29" s="186"/>
      <c r="K29" s="186" t="e">
        <f>'EJERC 3ª AVALIACIÓN'!AK32</f>
        <v>#VALUE!</v>
      </c>
      <c r="L29" t="e">
        <f t="shared" si="0"/>
        <v>#VALUE!</v>
      </c>
      <c r="M29" t="e">
        <f t="shared" si="1"/>
        <v>#VALUE!</v>
      </c>
      <c r="N29" t="e">
        <f t="shared" si="2"/>
        <v>#VALUE!</v>
      </c>
    </row>
    <row r="30" spans="1:14" ht="15">
      <c r="A30" s="1">
        <v>28</v>
      </c>
      <c r="B30" s="17">
        <f>IF(DATOS!B30&gt;0,(DATOS!B30),"")</f>
      </c>
      <c r="C30" s="96"/>
      <c r="D30" s="96"/>
      <c r="E30" s="96" t="e">
        <f>'EJERC 1ª AVALIACIÓN'!AK32</f>
        <v>#VALUE!</v>
      </c>
      <c r="F30" s="95"/>
      <c r="G30" s="95"/>
      <c r="H30" s="95" t="e">
        <f>'EJERC 2ª AVALIACIÓN'!AK32</f>
        <v>#VALUE!</v>
      </c>
      <c r="I30" s="186"/>
      <c r="J30" s="186"/>
      <c r="K30" s="186" t="e">
        <f>'EJERC 3ª AVALIACIÓN'!AK33</f>
        <v>#VALUE!</v>
      </c>
      <c r="L30" t="e">
        <f t="shared" si="0"/>
        <v>#VALUE!</v>
      </c>
      <c r="M30" t="e">
        <f t="shared" si="1"/>
        <v>#VALUE!</v>
      </c>
      <c r="N30" t="e">
        <f t="shared" si="2"/>
        <v>#VALUE!</v>
      </c>
    </row>
    <row r="31" spans="1:14" ht="15">
      <c r="A31" s="1">
        <v>29</v>
      </c>
      <c r="B31" s="17">
        <f>IF(DATOS!B31&gt;0,(DATOS!B31),"")</f>
      </c>
      <c r="C31" s="96"/>
      <c r="D31" s="96"/>
      <c r="E31" s="96" t="e">
        <f>'EJERC 1ª AVALIACIÓN'!AK33</f>
        <v>#VALUE!</v>
      </c>
      <c r="F31" s="95"/>
      <c r="G31" s="95"/>
      <c r="H31" s="95" t="e">
        <f>'EJERC 2ª AVALIACIÓN'!AK33</f>
        <v>#VALUE!</v>
      </c>
      <c r="I31" s="186"/>
      <c r="J31" s="186"/>
      <c r="K31" s="186" t="e">
        <f>'EJERC 3ª AVALIACIÓN'!AK34</f>
        <v>#VALUE!</v>
      </c>
      <c r="L31" t="e">
        <f t="shared" si="0"/>
        <v>#VALUE!</v>
      </c>
      <c r="M31" t="e">
        <f t="shared" si="1"/>
        <v>#VALUE!</v>
      </c>
      <c r="N31" t="e">
        <f t="shared" si="2"/>
        <v>#VALUE!</v>
      </c>
    </row>
    <row r="32" spans="1:14" ht="15">
      <c r="A32" s="1">
        <v>30</v>
      </c>
      <c r="B32" s="17">
        <f>IF(DATOS!B32&gt;0,(DATOS!B32),"")</f>
      </c>
      <c r="C32" s="96"/>
      <c r="D32" s="96"/>
      <c r="E32" s="96" t="e">
        <f>'EJERC 1ª AVALIACIÓN'!AK34</f>
        <v>#VALUE!</v>
      </c>
      <c r="F32" s="95"/>
      <c r="G32" s="95"/>
      <c r="H32" s="95" t="e">
        <f>'EJERC 2ª AVALIACIÓN'!AK34</f>
        <v>#VALUE!</v>
      </c>
      <c r="I32" s="186"/>
      <c r="J32" s="186"/>
      <c r="K32" s="186" t="e">
        <f>'EJERC 3ª AVALIACIÓN'!AK35</f>
        <v>#VALUE!</v>
      </c>
      <c r="L32" t="e">
        <f t="shared" si="0"/>
        <v>#VALUE!</v>
      </c>
      <c r="M32" t="e">
        <f t="shared" si="1"/>
        <v>#VALUE!</v>
      </c>
      <c r="N32" t="e">
        <f t="shared" si="2"/>
        <v>#VALUE!</v>
      </c>
    </row>
  </sheetData>
  <sheetProtection/>
  <mergeCells count="3">
    <mergeCell ref="C1:E1"/>
    <mergeCell ref="F1:H1"/>
    <mergeCell ref="I1:K1"/>
  </mergeCells>
  <printOptions/>
  <pageMargins left="0.75" right="0.75" top="1" bottom="1" header="0" footer="0"/>
  <pageSetup orientation="portrait" paperSize="9" r:id="rId3"/>
  <legacyDrawing r:id="rId2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00B050"/>
  </sheetPr>
  <dimension ref="A1:N32"/>
  <sheetViews>
    <sheetView zoomScalePageLayoutView="0" workbookViewId="0" topLeftCell="A1">
      <selection activeCell="C3" sqref="C3:K32"/>
    </sheetView>
  </sheetViews>
  <sheetFormatPr defaultColWidth="11.421875" defaultRowHeight="15"/>
  <cols>
    <col min="1" max="1" width="5.28125" style="0" customWidth="1"/>
    <col min="2" max="2" width="34.28125" style="0" customWidth="1"/>
    <col min="3" max="11" width="5.421875" style="0" customWidth="1"/>
  </cols>
  <sheetData>
    <row r="1" spans="2:14" ht="70.5" customHeight="1" thickBot="1">
      <c r="B1" s="93" t="str">
        <f>DATOS!C2</f>
        <v>1º ESO</v>
      </c>
      <c r="C1" s="281" t="s">
        <v>76</v>
      </c>
      <c r="D1" s="282"/>
      <c r="E1" s="282"/>
      <c r="F1" s="281" t="s">
        <v>77</v>
      </c>
      <c r="G1" s="282"/>
      <c r="H1" s="282"/>
      <c r="I1" s="281" t="s">
        <v>78</v>
      </c>
      <c r="J1" s="282"/>
      <c r="K1" s="282"/>
      <c r="L1" s="117" t="s">
        <v>55</v>
      </c>
      <c r="M1" s="117" t="s">
        <v>56</v>
      </c>
      <c r="N1" s="117" t="s">
        <v>57</v>
      </c>
    </row>
    <row r="2" spans="1:14" ht="15">
      <c r="A2" s="1"/>
      <c r="B2" s="17" t="s">
        <v>47</v>
      </c>
      <c r="C2" s="100">
        <v>1</v>
      </c>
      <c r="D2" s="101">
        <v>3</v>
      </c>
      <c r="E2" s="101">
        <v>4</v>
      </c>
      <c r="F2" s="97">
        <v>1</v>
      </c>
      <c r="G2" s="98">
        <v>3</v>
      </c>
      <c r="H2" s="98">
        <v>4</v>
      </c>
      <c r="I2" s="97">
        <v>1</v>
      </c>
      <c r="J2" s="98">
        <v>3</v>
      </c>
      <c r="K2" s="116">
        <v>4</v>
      </c>
      <c r="L2" s="31" t="s">
        <v>58</v>
      </c>
      <c r="M2" s="102" t="s">
        <v>58</v>
      </c>
      <c r="N2" s="50" t="s">
        <v>58</v>
      </c>
    </row>
    <row r="3" spans="1:14" ht="15">
      <c r="A3" s="1">
        <v>1</v>
      </c>
      <c r="B3" s="17">
        <f>IF(DATOS!B3&gt;0,(DATOS!B3),"")</f>
        <v>10</v>
      </c>
      <c r="C3" s="96" t="e">
        <f>'EJERC 1ª AVALIACIÓN'!AK5</f>
        <v>#VALUE!</v>
      </c>
      <c r="D3" s="96" t="e">
        <f>ACTITUDE!AA4</f>
        <v>#DIV/0!</v>
      </c>
      <c r="E3" s="96" t="e">
        <f>AVERAGE(PIZARRA!AA4,CADERNO!U5,'EJERC 1ª AVALIACIÓN'!AK5)</f>
        <v>#DIV/0!</v>
      </c>
      <c r="F3" s="95" t="e">
        <f>'EJERC 2ª AVALIACIÓN'!AK5</f>
        <v>#VALUE!</v>
      </c>
      <c r="G3" s="95" t="e">
        <f>ACTITUDE!AB4</f>
        <v>#DIV/0!</v>
      </c>
      <c r="H3" s="95" t="e">
        <f>AVERAGE('EJERC 2ª AVALIACIÓN'!AK5,CADERNO!V5,PIZARRA!AB4)</f>
        <v>#VALUE!</v>
      </c>
      <c r="I3" s="186" t="e">
        <f>'EJERC 3ª AVALIACIÓN'!AK6</f>
        <v>#VALUE!</v>
      </c>
      <c r="J3" s="186" t="e">
        <f>ACTITUDE!AC4</f>
        <v>#DIV/0!</v>
      </c>
      <c r="K3" s="186" t="e">
        <f>AVERAGE(PIZARRA!AC4,CADERNO!W5,'EJERC 3ª AVALIACIÓN'!AK6)</f>
        <v>#DIV/0!</v>
      </c>
      <c r="L3" s="25" t="e">
        <f>AVERAGE(C3:E3)</f>
        <v>#VALUE!</v>
      </c>
      <c r="M3" s="1" t="e">
        <f>AVERAGE(F3:H3)</f>
        <v>#VALUE!</v>
      </c>
      <c r="N3" s="26" t="e">
        <f>AVERAGE(I3:K3)</f>
        <v>#VALUE!</v>
      </c>
    </row>
    <row r="4" spans="1:14" ht="15">
      <c r="A4" s="1">
        <v>2</v>
      </c>
      <c r="B4" s="17">
        <f>IF(DATOS!B4&gt;0,(DATOS!B4),"")</f>
        <v>11</v>
      </c>
      <c r="C4" s="96" t="e">
        <f>'EJERC 1ª AVALIACIÓN'!AK6</f>
        <v>#VALUE!</v>
      </c>
      <c r="D4" s="96" t="e">
        <f>ACTITUDE!AA5</f>
        <v>#DIV/0!</v>
      </c>
      <c r="E4" s="96" t="e">
        <f>AVERAGE(PIZARRA!AA5,CADERNO!U6,'EJERC 1ª AVALIACIÓN'!AK6)</f>
        <v>#DIV/0!</v>
      </c>
      <c r="F4" s="95" t="e">
        <f>'EJERC 2ª AVALIACIÓN'!AK6</f>
        <v>#VALUE!</v>
      </c>
      <c r="G4" s="95" t="e">
        <f>ACTITUDE!AB5</f>
        <v>#DIV/0!</v>
      </c>
      <c r="H4" s="95" t="e">
        <f>AVERAGE('EJERC 2ª AVALIACIÓN'!AK6,CADERNO!V6,PIZARRA!AB5)</f>
        <v>#VALUE!</v>
      </c>
      <c r="I4" s="186" t="e">
        <f>'EJERC 3ª AVALIACIÓN'!AK7</f>
        <v>#VALUE!</v>
      </c>
      <c r="J4" s="186" t="e">
        <f>ACTITUDE!AC5</f>
        <v>#DIV/0!</v>
      </c>
      <c r="K4" s="186" t="e">
        <f>AVERAGE(PIZARRA!AC5,CADERNO!W6,'EJERC 3ª AVALIACIÓN'!AK7)</f>
        <v>#DIV/0!</v>
      </c>
      <c r="L4" s="25" t="e">
        <f>AVERAGE(C4:E4)</f>
        <v>#VALUE!</v>
      </c>
      <c r="M4" s="1" t="e">
        <f aca="true" t="shared" si="0" ref="M4:M23">AVERAGE(F4:H4)</f>
        <v>#VALUE!</v>
      </c>
      <c r="N4" s="26" t="e">
        <f aca="true" t="shared" si="1" ref="N4:N23">AVERAGE(I4:K4)</f>
        <v>#VALUE!</v>
      </c>
    </row>
    <row r="5" spans="1:14" ht="15">
      <c r="A5" s="1">
        <v>3</v>
      </c>
      <c r="B5" s="17">
        <f>IF(DATOS!B5&gt;0,(DATOS!B5),"")</f>
        <v>12</v>
      </c>
      <c r="C5" s="96" t="e">
        <f>'EJERC 1ª AVALIACIÓN'!AK7</f>
        <v>#VALUE!</v>
      </c>
      <c r="D5" s="96" t="e">
        <f>ACTITUDE!AA6</f>
        <v>#DIV/0!</v>
      </c>
      <c r="E5" s="96" t="e">
        <f>AVERAGE(PIZARRA!AA6,CADERNO!U7,'EJERC 1ª AVALIACIÓN'!AK7)</f>
        <v>#DIV/0!</v>
      </c>
      <c r="F5" s="95" t="e">
        <f>'EJERC 2ª AVALIACIÓN'!AK7</f>
        <v>#VALUE!</v>
      </c>
      <c r="G5" s="95" t="e">
        <f>ACTITUDE!AB6</f>
        <v>#DIV/0!</v>
      </c>
      <c r="H5" s="95" t="e">
        <f>AVERAGE('EJERC 2ª AVALIACIÓN'!AK7,CADERNO!V7,PIZARRA!AB6)</f>
        <v>#VALUE!</v>
      </c>
      <c r="I5" s="186" t="e">
        <f>'EJERC 3ª AVALIACIÓN'!AK8</f>
        <v>#VALUE!</v>
      </c>
      <c r="J5" s="186" t="e">
        <f>ACTITUDE!AC6</f>
        <v>#DIV/0!</v>
      </c>
      <c r="K5" s="186" t="e">
        <f>AVERAGE(PIZARRA!AC6,CADERNO!W7,'EJERC 3ª AVALIACIÓN'!AK8)</f>
        <v>#DIV/0!</v>
      </c>
      <c r="L5" s="25" t="e">
        <f aca="true" t="shared" si="2" ref="L5:L23">AVERAGE(C5:E5)</f>
        <v>#VALUE!</v>
      </c>
      <c r="M5" s="1" t="e">
        <f t="shared" si="0"/>
        <v>#VALUE!</v>
      </c>
      <c r="N5" s="26" t="e">
        <f t="shared" si="1"/>
        <v>#VALUE!</v>
      </c>
    </row>
    <row r="6" spans="1:14" ht="15">
      <c r="A6" s="1">
        <v>4</v>
      </c>
      <c r="B6" s="17">
        <f>IF(DATOS!B6&gt;0,(DATOS!B6),"")</f>
        <v>13</v>
      </c>
      <c r="C6" s="96" t="e">
        <f>'EJERC 1ª AVALIACIÓN'!AK8</f>
        <v>#VALUE!</v>
      </c>
      <c r="D6" s="96" t="e">
        <f>ACTITUDE!AA7</f>
        <v>#DIV/0!</v>
      </c>
      <c r="E6" s="96" t="e">
        <f>AVERAGE(PIZARRA!AA7,CADERNO!U8,'EJERC 1ª AVALIACIÓN'!AK8)</f>
        <v>#DIV/0!</v>
      </c>
      <c r="F6" s="95" t="e">
        <f>'EJERC 2ª AVALIACIÓN'!AK8</f>
        <v>#VALUE!</v>
      </c>
      <c r="G6" s="95" t="e">
        <f>ACTITUDE!AB7</f>
        <v>#DIV/0!</v>
      </c>
      <c r="H6" s="95" t="e">
        <f>AVERAGE('EJERC 2ª AVALIACIÓN'!AK8,CADERNO!V8,PIZARRA!AB7)</f>
        <v>#VALUE!</v>
      </c>
      <c r="I6" s="186" t="e">
        <f>'EJERC 3ª AVALIACIÓN'!AK9</f>
        <v>#VALUE!</v>
      </c>
      <c r="J6" s="186" t="e">
        <f>ACTITUDE!AC7</f>
        <v>#DIV/0!</v>
      </c>
      <c r="K6" s="186" t="e">
        <f>AVERAGE(PIZARRA!AC7,CADERNO!W8,'EJERC 3ª AVALIACIÓN'!AK9)</f>
        <v>#DIV/0!</v>
      </c>
      <c r="L6" s="25" t="e">
        <f t="shared" si="2"/>
        <v>#VALUE!</v>
      </c>
      <c r="M6" s="1" t="e">
        <f t="shared" si="0"/>
        <v>#VALUE!</v>
      </c>
      <c r="N6" s="26" t="e">
        <f t="shared" si="1"/>
        <v>#VALUE!</v>
      </c>
    </row>
    <row r="7" spans="1:14" ht="15">
      <c r="A7" s="1">
        <v>5</v>
      </c>
      <c r="B7" s="17">
        <f>IF(DATOS!B7&gt;0,(DATOS!B7),"")</f>
        <v>14</v>
      </c>
      <c r="C7" s="96" t="e">
        <f>'EJERC 1ª AVALIACIÓN'!AK9</f>
        <v>#VALUE!</v>
      </c>
      <c r="D7" s="96" t="e">
        <f>ACTITUDE!AA8</f>
        <v>#DIV/0!</v>
      </c>
      <c r="E7" s="96" t="e">
        <f>AVERAGE(PIZARRA!AA8,CADERNO!U9,'EJERC 1ª AVALIACIÓN'!AK9)</f>
        <v>#DIV/0!</v>
      </c>
      <c r="F7" s="95" t="e">
        <f>'EJERC 2ª AVALIACIÓN'!AK9</f>
        <v>#VALUE!</v>
      </c>
      <c r="G7" s="95" t="e">
        <f>ACTITUDE!AB8</f>
        <v>#DIV/0!</v>
      </c>
      <c r="H7" s="95" t="e">
        <f>AVERAGE('EJERC 2ª AVALIACIÓN'!AK9,CADERNO!V9,PIZARRA!AB8)</f>
        <v>#VALUE!</v>
      </c>
      <c r="I7" s="186" t="e">
        <f>'EJERC 3ª AVALIACIÓN'!AK10</f>
        <v>#VALUE!</v>
      </c>
      <c r="J7" s="186" t="e">
        <f>ACTITUDE!AC8</f>
        <v>#DIV/0!</v>
      </c>
      <c r="K7" s="186" t="e">
        <f>AVERAGE(PIZARRA!AC8,CADERNO!W9,'EJERC 3ª AVALIACIÓN'!AK10)</f>
        <v>#DIV/0!</v>
      </c>
      <c r="L7" s="25" t="e">
        <f t="shared" si="2"/>
        <v>#VALUE!</v>
      </c>
      <c r="M7" s="1" t="e">
        <f t="shared" si="0"/>
        <v>#VALUE!</v>
      </c>
      <c r="N7" s="26" t="e">
        <f t="shared" si="1"/>
        <v>#VALUE!</v>
      </c>
    </row>
    <row r="8" spans="1:14" ht="15">
      <c r="A8" s="1">
        <v>6</v>
      </c>
      <c r="B8" s="17">
        <f>IF(DATOS!B8&gt;0,(DATOS!B8),"")</f>
        <v>15</v>
      </c>
      <c r="C8" s="96" t="e">
        <f>'EJERC 1ª AVALIACIÓN'!AK10</f>
        <v>#VALUE!</v>
      </c>
      <c r="D8" s="96" t="e">
        <f>ACTITUDE!AA9</f>
        <v>#DIV/0!</v>
      </c>
      <c r="E8" s="96" t="e">
        <f>AVERAGE(PIZARRA!AA9,CADERNO!U10,'EJERC 1ª AVALIACIÓN'!AK10)</f>
        <v>#DIV/0!</v>
      </c>
      <c r="F8" s="95" t="e">
        <f>'EJERC 2ª AVALIACIÓN'!AK10</f>
        <v>#VALUE!</v>
      </c>
      <c r="G8" s="95" t="e">
        <f>ACTITUDE!AB9</f>
        <v>#DIV/0!</v>
      </c>
      <c r="H8" s="95" t="e">
        <f>AVERAGE('EJERC 2ª AVALIACIÓN'!AK10,CADERNO!V10,PIZARRA!AB9)</f>
        <v>#VALUE!</v>
      </c>
      <c r="I8" s="186" t="e">
        <f>'EJERC 3ª AVALIACIÓN'!AK11</f>
        <v>#VALUE!</v>
      </c>
      <c r="J8" s="186" t="e">
        <f>ACTITUDE!AC9</f>
        <v>#DIV/0!</v>
      </c>
      <c r="K8" s="186" t="e">
        <f>AVERAGE(PIZARRA!AC9,CADERNO!W10,'EJERC 3ª AVALIACIÓN'!AK11)</f>
        <v>#DIV/0!</v>
      </c>
      <c r="L8" s="25" t="e">
        <f t="shared" si="2"/>
        <v>#VALUE!</v>
      </c>
      <c r="M8" s="1" t="e">
        <f t="shared" si="0"/>
        <v>#VALUE!</v>
      </c>
      <c r="N8" s="26" t="e">
        <f t="shared" si="1"/>
        <v>#VALUE!</v>
      </c>
    </row>
    <row r="9" spans="1:14" ht="15">
      <c r="A9" s="1">
        <v>7</v>
      </c>
      <c r="B9" s="17">
        <f>IF(DATOS!B9&gt;0,(DATOS!B9),"")</f>
        <v>16</v>
      </c>
      <c r="C9" s="96" t="e">
        <f>'EJERC 1ª AVALIACIÓN'!AK11</f>
        <v>#VALUE!</v>
      </c>
      <c r="D9" s="96" t="e">
        <f>ACTITUDE!AA10</f>
        <v>#DIV/0!</v>
      </c>
      <c r="E9" s="96" t="e">
        <f>AVERAGE(PIZARRA!AA10,CADERNO!U11,'EJERC 1ª AVALIACIÓN'!AK11)</f>
        <v>#DIV/0!</v>
      </c>
      <c r="F9" s="95" t="e">
        <f>'EJERC 2ª AVALIACIÓN'!AK11</f>
        <v>#VALUE!</v>
      </c>
      <c r="G9" s="95" t="e">
        <f>ACTITUDE!AB10</f>
        <v>#DIV/0!</v>
      </c>
      <c r="H9" s="95" t="e">
        <f>AVERAGE('EJERC 2ª AVALIACIÓN'!AK11,CADERNO!V11,PIZARRA!AB10)</f>
        <v>#VALUE!</v>
      </c>
      <c r="I9" s="186" t="e">
        <f>'EJERC 3ª AVALIACIÓN'!AK12</f>
        <v>#VALUE!</v>
      </c>
      <c r="J9" s="186" t="e">
        <f>ACTITUDE!AC10</f>
        <v>#DIV/0!</v>
      </c>
      <c r="K9" s="186" t="e">
        <f>AVERAGE(PIZARRA!AC10,CADERNO!W11,'EJERC 3ª AVALIACIÓN'!AK12)</f>
        <v>#DIV/0!</v>
      </c>
      <c r="L9" s="25" t="e">
        <f t="shared" si="2"/>
        <v>#VALUE!</v>
      </c>
      <c r="M9" s="1" t="e">
        <f t="shared" si="0"/>
        <v>#VALUE!</v>
      </c>
      <c r="N9" s="26" t="e">
        <f t="shared" si="1"/>
        <v>#VALUE!</v>
      </c>
    </row>
    <row r="10" spans="1:14" ht="15">
      <c r="A10" s="1">
        <v>8</v>
      </c>
      <c r="B10" s="17">
        <f>IF(DATOS!B10&gt;0,(DATOS!B10),"")</f>
        <v>17</v>
      </c>
      <c r="C10" s="96" t="e">
        <f>'EJERC 1ª AVALIACIÓN'!AK12</f>
        <v>#VALUE!</v>
      </c>
      <c r="D10" s="96" t="e">
        <f>ACTITUDE!AA11</f>
        <v>#DIV/0!</v>
      </c>
      <c r="E10" s="96" t="e">
        <f>AVERAGE(PIZARRA!AA11,CADERNO!U12,'EJERC 1ª AVALIACIÓN'!AK12)</f>
        <v>#DIV/0!</v>
      </c>
      <c r="F10" s="95" t="e">
        <f>'EJERC 2ª AVALIACIÓN'!AK12</f>
        <v>#VALUE!</v>
      </c>
      <c r="G10" s="95" t="e">
        <f>ACTITUDE!AB11</f>
        <v>#DIV/0!</v>
      </c>
      <c r="H10" s="95" t="e">
        <f>AVERAGE('EJERC 2ª AVALIACIÓN'!AK12,CADERNO!V12,PIZARRA!AB11)</f>
        <v>#VALUE!</v>
      </c>
      <c r="I10" s="186" t="e">
        <f>'EJERC 3ª AVALIACIÓN'!AK13</f>
        <v>#VALUE!</v>
      </c>
      <c r="J10" s="186" t="e">
        <f>ACTITUDE!AC11</f>
        <v>#DIV/0!</v>
      </c>
      <c r="K10" s="186" t="e">
        <f>AVERAGE(PIZARRA!AC11,CADERNO!W12,'EJERC 3ª AVALIACIÓN'!AK13)</f>
        <v>#DIV/0!</v>
      </c>
      <c r="L10" s="25" t="e">
        <f t="shared" si="2"/>
        <v>#VALUE!</v>
      </c>
      <c r="M10" s="1" t="e">
        <f t="shared" si="0"/>
        <v>#VALUE!</v>
      </c>
      <c r="N10" s="26" t="e">
        <f t="shared" si="1"/>
        <v>#VALUE!</v>
      </c>
    </row>
    <row r="11" spans="1:14" ht="15">
      <c r="A11" s="1">
        <v>9</v>
      </c>
      <c r="B11" s="17">
        <f>IF(DATOS!B11&gt;0,(DATOS!B11),"")</f>
        <v>18</v>
      </c>
      <c r="C11" s="96" t="e">
        <f>'EJERC 1ª AVALIACIÓN'!AK13</f>
        <v>#VALUE!</v>
      </c>
      <c r="D11" s="96" t="e">
        <f>ACTITUDE!AA12</f>
        <v>#DIV/0!</v>
      </c>
      <c r="E11" s="96" t="e">
        <f>AVERAGE(PIZARRA!AA12,CADERNO!U13,'EJERC 1ª AVALIACIÓN'!AK13)</f>
        <v>#DIV/0!</v>
      </c>
      <c r="F11" s="95" t="e">
        <f>'EJERC 2ª AVALIACIÓN'!AK13</f>
        <v>#VALUE!</v>
      </c>
      <c r="G11" s="95" t="e">
        <f>ACTITUDE!AB12</f>
        <v>#DIV/0!</v>
      </c>
      <c r="H11" s="95" t="e">
        <f>AVERAGE('EJERC 2ª AVALIACIÓN'!AK13,CADERNO!V13,PIZARRA!AB12)</f>
        <v>#VALUE!</v>
      </c>
      <c r="I11" s="186" t="e">
        <f>'EJERC 3ª AVALIACIÓN'!AK14</f>
        <v>#VALUE!</v>
      </c>
      <c r="J11" s="186" t="e">
        <f>ACTITUDE!AC12</f>
        <v>#DIV/0!</v>
      </c>
      <c r="K11" s="186" t="e">
        <f>AVERAGE(PIZARRA!AC12,CADERNO!W13,'EJERC 3ª AVALIACIÓN'!AK14)</f>
        <v>#DIV/0!</v>
      </c>
      <c r="L11" s="25" t="e">
        <f t="shared" si="2"/>
        <v>#VALUE!</v>
      </c>
      <c r="M11" s="1" t="e">
        <f t="shared" si="0"/>
        <v>#VALUE!</v>
      </c>
      <c r="N11" s="26" t="e">
        <f t="shared" si="1"/>
        <v>#VALUE!</v>
      </c>
    </row>
    <row r="12" spans="1:14" ht="15">
      <c r="A12" s="1">
        <v>10</v>
      </c>
      <c r="B12" s="17">
        <f>IF(DATOS!B12&gt;0,(DATOS!B12),"")</f>
        <v>19</v>
      </c>
      <c r="C12" s="96" t="e">
        <f>'EJERC 1ª AVALIACIÓN'!AK14</f>
        <v>#VALUE!</v>
      </c>
      <c r="D12" s="96" t="e">
        <f>ACTITUDE!AA13</f>
        <v>#DIV/0!</v>
      </c>
      <c r="E12" s="96" t="e">
        <f>AVERAGE(PIZARRA!AA13,CADERNO!U14,'EJERC 1ª AVALIACIÓN'!AK14)</f>
        <v>#DIV/0!</v>
      </c>
      <c r="F12" s="95" t="e">
        <f>'EJERC 2ª AVALIACIÓN'!AK14</f>
        <v>#VALUE!</v>
      </c>
      <c r="G12" s="95" t="e">
        <f>ACTITUDE!AB13</f>
        <v>#DIV/0!</v>
      </c>
      <c r="H12" s="95" t="e">
        <f>AVERAGE('EJERC 2ª AVALIACIÓN'!AK14,CADERNO!V14,PIZARRA!AB13)</f>
        <v>#VALUE!</v>
      </c>
      <c r="I12" s="186" t="e">
        <f>'EJERC 3ª AVALIACIÓN'!AK15</f>
        <v>#VALUE!</v>
      </c>
      <c r="J12" s="186" t="e">
        <f>ACTITUDE!AC13</f>
        <v>#DIV/0!</v>
      </c>
      <c r="K12" s="186" t="e">
        <f>AVERAGE(PIZARRA!AC13,CADERNO!W14,'EJERC 3ª AVALIACIÓN'!AK15)</f>
        <v>#DIV/0!</v>
      </c>
      <c r="L12" s="25" t="e">
        <f t="shared" si="2"/>
        <v>#VALUE!</v>
      </c>
      <c r="M12" s="1" t="e">
        <f t="shared" si="0"/>
        <v>#VALUE!</v>
      </c>
      <c r="N12" s="26" t="e">
        <f t="shared" si="1"/>
        <v>#VALUE!</v>
      </c>
    </row>
    <row r="13" spans="1:14" ht="15">
      <c r="A13" s="1">
        <v>11</v>
      </c>
      <c r="B13" s="17">
        <f>IF(DATOS!B13&gt;0,(DATOS!B13),"")</f>
        <v>20</v>
      </c>
      <c r="C13" s="96" t="e">
        <f>'EJERC 1ª AVALIACIÓN'!AK15</f>
        <v>#VALUE!</v>
      </c>
      <c r="D13" s="96" t="e">
        <f>ACTITUDE!AA14</f>
        <v>#DIV/0!</v>
      </c>
      <c r="E13" s="96" t="e">
        <f>AVERAGE(PIZARRA!AA14,CADERNO!U15,'EJERC 1ª AVALIACIÓN'!AK15)</f>
        <v>#DIV/0!</v>
      </c>
      <c r="F13" s="95" t="e">
        <f>'EJERC 2ª AVALIACIÓN'!AK15</f>
        <v>#VALUE!</v>
      </c>
      <c r="G13" s="95" t="e">
        <f>ACTITUDE!AB14</f>
        <v>#DIV/0!</v>
      </c>
      <c r="H13" s="95" t="e">
        <f>AVERAGE('EJERC 2ª AVALIACIÓN'!AK15,CADERNO!V15,PIZARRA!AB14)</f>
        <v>#VALUE!</v>
      </c>
      <c r="I13" s="186" t="e">
        <f>'EJERC 3ª AVALIACIÓN'!AK16</f>
        <v>#VALUE!</v>
      </c>
      <c r="J13" s="186" t="e">
        <f>ACTITUDE!AC14</f>
        <v>#DIV/0!</v>
      </c>
      <c r="K13" s="186" t="e">
        <f>AVERAGE(PIZARRA!AC14,CADERNO!W15,'EJERC 3ª AVALIACIÓN'!AK16)</f>
        <v>#DIV/0!</v>
      </c>
      <c r="L13" s="25" t="e">
        <f t="shared" si="2"/>
        <v>#VALUE!</v>
      </c>
      <c r="M13" s="1" t="e">
        <f t="shared" si="0"/>
        <v>#VALUE!</v>
      </c>
      <c r="N13" s="26" t="e">
        <f t="shared" si="1"/>
        <v>#VALUE!</v>
      </c>
    </row>
    <row r="14" spans="1:14" ht="15">
      <c r="A14" s="1">
        <v>12</v>
      </c>
      <c r="B14" s="17">
        <f>IF(DATOS!B14&gt;0,(DATOS!B14),"")</f>
        <v>21</v>
      </c>
      <c r="C14" s="96" t="e">
        <f>'EJERC 1ª AVALIACIÓN'!AK16</f>
        <v>#VALUE!</v>
      </c>
      <c r="D14" s="96" t="e">
        <f>ACTITUDE!AA15</f>
        <v>#DIV/0!</v>
      </c>
      <c r="E14" s="96" t="e">
        <f>AVERAGE(PIZARRA!AA15,CADERNO!U16,'EJERC 1ª AVALIACIÓN'!AK16)</f>
        <v>#DIV/0!</v>
      </c>
      <c r="F14" s="95" t="e">
        <f>'EJERC 2ª AVALIACIÓN'!AK16</f>
        <v>#VALUE!</v>
      </c>
      <c r="G14" s="95" t="e">
        <f>ACTITUDE!AB15</f>
        <v>#DIV/0!</v>
      </c>
      <c r="H14" s="95" t="e">
        <f>AVERAGE('EJERC 2ª AVALIACIÓN'!AK16,CADERNO!V16,PIZARRA!AB15)</f>
        <v>#VALUE!</v>
      </c>
      <c r="I14" s="186" t="e">
        <f>'EJERC 3ª AVALIACIÓN'!AK17</f>
        <v>#VALUE!</v>
      </c>
      <c r="J14" s="186" t="e">
        <f>ACTITUDE!AC15</f>
        <v>#DIV/0!</v>
      </c>
      <c r="K14" s="186" t="e">
        <f>AVERAGE(PIZARRA!AC15,CADERNO!W16,'EJERC 3ª AVALIACIÓN'!AK17)</f>
        <v>#DIV/0!</v>
      </c>
      <c r="L14" s="25" t="e">
        <f t="shared" si="2"/>
        <v>#VALUE!</v>
      </c>
      <c r="M14" s="1" t="e">
        <f t="shared" si="0"/>
        <v>#VALUE!</v>
      </c>
      <c r="N14" s="26" t="e">
        <f t="shared" si="1"/>
        <v>#VALUE!</v>
      </c>
    </row>
    <row r="15" spans="1:14" ht="15">
      <c r="A15" s="1">
        <v>13</v>
      </c>
      <c r="B15" s="17">
        <f>IF(DATOS!B15&gt;0,(DATOS!B15),"")</f>
        <v>22</v>
      </c>
      <c r="C15" s="96" t="e">
        <f>'EJERC 1ª AVALIACIÓN'!AK17</f>
        <v>#VALUE!</v>
      </c>
      <c r="D15" s="96" t="e">
        <f>ACTITUDE!AA16</f>
        <v>#DIV/0!</v>
      </c>
      <c r="E15" s="96" t="e">
        <f>AVERAGE(PIZARRA!AA16,CADERNO!U17,'EJERC 1ª AVALIACIÓN'!AK17)</f>
        <v>#DIV/0!</v>
      </c>
      <c r="F15" s="95" t="e">
        <f>'EJERC 2ª AVALIACIÓN'!AK17</f>
        <v>#VALUE!</v>
      </c>
      <c r="G15" s="95" t="e">
        <f>ACTITUDE!AB16</f>
        <v>#DIV/0!</v>
      </c>
      <c r="H15" s="95" t="e">
        <f>AVERAGE('EJERC 2ª AVALIACIÓN'!AK17,CADERNO!V17,PIZARRA!AB16)</f>
        <v>#VALUE!</v>
      </c>
      <c r="I15" s="186" t="e">
        <f>'EJERC 3ª AVALIACIÓN'!AK18</f>
        <v>#VALUE!</v>
      </c>
      <c r="J15" s="186" t="e">
        <f>ACTITUDE!AC16</f>
        <v>#DIV/0!</v>
      </c>
      <c r="K15" s="186" t="e">
        <f>AVERAGE(PIZARRA!AC16,CADERNO!W17,'EJERC 3ª AVALIACIÓN'!AK18)</f>
        <v>#DIV/0!</v>
      </c>
      <c r="L15" s="25" t="e">
        <f t="shared" si="2"/>
        <v>#VALUE!</v>
      </c>
      <c r="M15" s="1" t="e">
        <f t="shared" si="0"/>
        <v>#VALUE!</v>
      </c>
      <c r="N15" s="26" t="e">
        <f t="shared" si="1"/>
        <v>#VALUE!</v>
      </c>
    </row>
    <row r="16" spans="1:14" ht="15">
      <c r="A16" s="1">
        <v>14</v>
      </c>
      <c r="B16" s="17">
        <f>IF(DATOS!B16&gt;0,(DATOS!B16),"")</f>
        <v>23</v>
      </c>
      <c r="C16" s="96" t="e">
        <f>'EJERC 1ª AVALIACIÓN'!AK18</f>
        <v>#VALUE!</v>
      </c>
      <c r="D16" s="96" t="e">
        <f>ACTITUDE!AA17</f>
        <v>#DIV/0!</v>
      </c>
      <c r="E16" s="96" t="e">
        <f>AVERAGE(PIZARRA!AA17,CADERNO!U18,'EJERC 1ª AVALIACIÓN'!AK18)</f>
        <v>#DIV/0!</v>
      </c>
      <c r="F16" s="95" t="e">
        <f>'EJERC 2ª AVALIACIÓN'!AK18</f>
        <v>#VALUE!</v>
      </c>
      <c r="G16" s="95" t="e">
        <f>ACTITUDE!AB17</f>
        <v>#DIV/0!</v>
      </c>
      <c r="H16" s="95" t="e">
        <f>AVERAGE('EJERC 2ª AVALIACIÓN'!AK18,CADERNO!V18,PIZARRA!AB17)</f>
        <v>#VALUE!</v>
      </c>
      <c r="I16" s="186" t="e">
        <f>'EJERC 3ª AVALIACIÓN'!AK19</f>
        <v>#VALUE!</v>
      </c>
      <c r="J16" s="186" t="e">
        <f>ACTITUDE!AC17</f>
        <v>#DIV/0!</v>
      </c>
      <c r="K16" s="186" t="e">
        <f>AVERAGE(PIZARRA!AC17,CADERNO!W18,'EJERC 3ª AVALIACIÓN'!AK19)</f>
        <v>#DIV/0!</v>
      </c>
      <c r="L16" s="25" t="e">
        <f t="shared" si="2"/>
        <v>#VALUE!</v>
      </c>
      <c r="M16" s="1" t="e">
        <f t="shared" si="0"/>
        <v>#VALUE!</v>
      </c>
      <c r="N16" s="26" t="e">
        <f t="shared" si="1"/>
        <v>#VALUE!</v>
      </c>
    </row>
    <row r="17" spans="1:14" ht="15">
      <c r="A17" s="1">
        <v>15</v>
      </c>
      <c r="B17" s="17">
        <f>IF(DATOS!B17&gt;0,(DATOS!B17),"")</f>
        <v>24</v>
      </c>
      <c r="C17" s="96" t="e">
        <f>'EJERC 1ª AVALIACIÓN'!AK19</f>
        <v>#VALUE!</v>
      </c>
      <c r="D17" s="96" t="e">
        <f>ACTITUDE!AA18</f>
        <v>#DIV/0!</v>
      </c>
      <c r="E17" s="96" t="e">
        <f>AVERAGE(PIZARRA!AA18,CADERNO!U19,'EJERC 1ª AVALIACIÓN'!AK19)</f>
        <v>#DIV/0!</v>
      </c>
      <c r="F17" s="95" t="e">
        <f>'EJERC 2ª AVALIACIÓN'!AK19</f>
        <v>#VALUE!</v>
      </c>
      <c r="G17" s="95" t="e">
        <f>ACTITUDE!AB18</f>
        <v>#DIV/0!</v>
      </c>
      <c r="H17" s="95" t="e">
        <f>AVERAGE('EJERC 2ª AVALIACIÓN'!AK19,CADERNO!V19,PIZARRA!AB18)</f>
        <v>#VALUE!</v>
      </c>
      <c r="I17" s="186" t="e">
        <f>'EJERC 3ª AVALIACIÓN'!AK20</f>
        <v>#VALUE!</v>
      </c>
      <c r="J17" s="186" t="e">
        <f>ACTITUDE!AC18</f>
        <v>#DIV/0!</v>
      </c>
      <c r="K17" s="186" t="e">
        <f>AVERAGE(PIZARRA!AC18,CADERNO!W19,'EJERC 3ª AVALIACIÓN'!AK20)</f>
        <v>#DIV/0!</v>
      </c>
      <c r="L17" s="25" t="e">
        <f t="shared" si="2"/>
        <v>#VALUE!</v>
      </c>
      <c r="M17" s="1" t="e">
        <f t="shared" si="0"/>
        <v>#VALUE!</v>
      </c>
      <c r="N17" s="26" t="e">
        <f t="shared" si="1"/>
        <v>#VALUE!</v>
      </c>
    </row>
    <row r="18" spans="1:14" ht="15">
      <c r="A18" s="1">
        <v>16</v>
      </c>
      <c r="B18" s="17">
        <f>IF(DATOS!B18&gt;0,(DATOS!B18),"")</f>
        <v>25</v>
      </c>
      <c r="C18" s="96" t="e">
        <f>'EJERC 1ª AVALIACIÓN'!AK20</f>
        <v>#VALUE!</v>
      </c>
      <c r="D18" s="96" t="e">
        <f>ACTITUDE!AA19</f>
        <v>#DIV/0!</v>
      </c>
      <c r="E18" s="96" t="e">
        <f>AVERAGE(PIZARRA!AA19,CADERNO!U20,'EJERC 1ª AVALIACIÓN'!AK20)</f>
        <v>#DIV/0!</v>
      </c>
      <c r="F18" s="95" t="e">
        <f>'EJERC 2ª AVALIACIÓN'!AK20</f>
        <v>#VALUE!</v>
      </c>
      <c r="G18" s="95" t="e">
        <f>ACTITUDE!AB19</f>
        <v>#DIV/0!</v>
      </c>
      <c r="H18" s="95" t="e">
        <f>AVERAGE('EJERC 2ª AVALIACIÓN'!AK20,CADERNO!V20,PIZARRA!AB19)</f>
        <v>#VALUE!</v>
      </c>
      <c r="I18" s="186" t="e">
        <f>'EJERC 3ª AVALIACIÓN'!AK21</f>
        <v>#VALUE!</v>
      </c>
      <c r="J18" s="186" t="e">
        <f>ACTITUDE!AC19</f>
        <v>#DIV/0!</v>
      </c>
      <c r="K18" s="186" t="e">
        <f>AVERAGE(PIZARRA!AC19,CADERNO!W20,'EJERC 3ª AVALIACIÓN'!AK21)</f>
        <v>#DIV/0!</v>
      </c>
      <c r="L18" s="25" t="e">
        <f t="shared" si="2"/>
        <v>#VALUE!</v>
      </c>
      <c r="M18" s="1" t="e">
        <f t="shared" si="0"/>
        <v>#VALUE!</v>
      </c>
      <c r="N18" s="26" t="e">
        <f t="shared" si="1"/>
        <v>#VALUE!</v>
      </c>
    </row>
    <row r="19" spans="1:14" ht="15">
      <c r="A19" s="1">
        <v>17</v>
      </c>
      <c r="B19" s="17">
        <f>IF(DATOS!B19&gt;0,(DATOS!B19),"")</f>
        <v>26</v>
      </c>
      <c r="C19" s="96" t="e">
        <f>'EJERC 1ª AVALIACIÓN'!AK21</f>
        <v>#VALUE!</v>
      </c>
      <c r="D19" s="96" t="e">
        <f>ACTITUDE!AA20</f>
        <v>#DIV/0!</v>
      </c>
      <c r="E19" s="96" t="e">
        <f>AVERAGE(PIZARRA!AA20,CADERNO!U21,'EJERC 1ª AVALIACIÓN'!AK21)</f>
        <v>#DIV/0!</v>
      </c>
      <c r="F19" s="95" t="e">
        <f>'EJERC 2ª AVALIACIÓN'!AK21</f>
        <v>#VALUE!</v>
      </c>
      <c r="G19" s="95" t="e">
        <f>ACTITUDE!AB20</f>
        <v>#DIV/0!</v>
      </c>
      <c r="H19" s="95" t="e">
        <f>AVERAGE('EJERC 2ª AVALIACIÓN'!AK21,CADERNO!V21,PIZARRA!AB20)</f>
        <v>#VALUE!</v>
      </c>
      <c r="I19" s="186" t="e">
        <f>'EJERC 3ª AVALIACIÓN'!AK22</f>
        <v>#VALUE!</v>
      </c>
      <c r="J19" s="186" t="e">
        <f>ACTITUDE!AC20</f>
        <v>#DIV/0!</v>
      </c>
      <c r="K19" s="186" t="e">
        <f>AVERAGE(PIZARRA!AC20,CADERNO!W21,'EJERC 3ª AVALIACIÓN'!AK22)</f>
        <v>#DIV/0!</v>
      </c>
      <c r="L19" s="25" t="e">
        <f t="shared" si="2"/>
        <v>#VALUE!</v>
      </c>
      <c r="M19" s="1" t="e">
        <f t="shared" si="0"/>
        <v>#VALUE!</v>
      </c>
      <c r="N19" s="26" t="e">
        <f t="shared" si="1"/>
        <v>#VALUE!</v>
      </c>
    </row>
    <row r="20" spans="1:14" ht="15">
      <c r="A20" s="1">
        <v>18</v>
      </c>
      <c r="B20" s="17">
        <f>IF(DATOS!B20&gt;0,(DATOS!B20),"")</f>
        <v>27</v>
      </c>
      <c r="C20" s="96" t="e">
        <f>'EJERC 1ª AVALIACIÓN'!AK22</f>
        <v>#VALUE!</v>
      </c>
      <c r="D20" s="96" t="e">
        <f>ACTITUDE!AA21</f>
        <v>#DIV/0!</v>
      </c>
      <c r="E20" s="96" t="e">
        <f>AVERAGE(PIZARRA!AA21,CADERNO!U22,'EJERC 1ª AVALIACIÓN'!AK22)</f>
        <v>#DIV/0!</v>
      </c>
      <c r="F20" s="95" t="e">
        <f>'EJERC 2ª AVALIACIÓN'!AK22</f>
        <v>#VALUE!</v>
      </c>
      <c r="G20" s="95" t="e">
        <f>ACTITUDE!AB21</f>
        <v>#DIV/0!</v>
      </c>
      <c r="H20" s="95" t="e">
        <f>AVERAGE('EJERC 2ª AVALIACIÓN'!AK22,CADERNO!V22,PIZARRA!AB21)</f>
        <v>#VALUE!</v>
      </c>
      <c r="I20" s="186" t="e">
        <f>'EJERC 3ª AVALIACIÓN'!AK23</f>
        <v>#VALUE!</v>
      </c>
      <c r="J20" s="186" t="e">
        <f>ACTITUDE!AC21</f>
        <v>#DIV/0!</v>
      </c>
      <c r="K20" s="186" t="e">
        <f>AVERAGE(PIZARRA!AC21,CADERNO!W22,'EJERC 3ª AVALIACIÓN'!AK23)</f>
        <v>#DIV/0!</v>
      </c>
      <c r="L20" s="25" t="e">
        <f t="shared" si="2"/>
        <v>#VALUE!</v>
      </c>
      <c r="M20" s="1" t="e">
        <f t="shared" si="0"/>
        <v>#VALUE!</v>
      </c>
      <c r="N20" s="26" t="e">
        <f t="shared" si="1"/>
        <v>#VALUE!</v>
      </c>
    </row>
    <row r="21" spans="1:14" ht="15">
      <c r="A21" s="1">
        <v>19</v>
      </c>
      <c r="B21" s="17">
        <f>IF(DATOS!B21&gt;0,(DATOS!B21),"")</f>
      </c>
      <c r="C21" s="96" t="e">
        <f>'EJERC 1ª AVALIACIÓN'!AK23</f>
        <v>#VALUE!</v>
      </c>
      <c r="D21" s="96" t="e">
        <f>ACTITUDE!AA22</f>
        <v>#DIV/0!</v>
      </c>
      <c r="E21" s="96" t="e">
        <f>AVERAGE(PIZARRA!AA22,CADERNO!U23,'EJERC 1ª AVALIACIÓN'!AK23)</f>
        <v>#DIV/0!</v>
      </c>
      <c r="F21" s="95" t="e">
        <f>'EJERC 2ª AVALIACIÓN'!AK23</f>
        <v>#VALUE!</v>
      </c>
      <c r="G21" s="95" t="e">
        <f>ACTITUDE!AB22</f>
        <v>#DIV/0!</v>
      </c>
      <c r="H21" s="95" t="e">
        <f>AVERAGE('EJERC 2ª AVALIACIÓN'!AK23,CADERNO!V23,PIZARRA!AB22)</f>
        <v>#VALUE!</v>
      </c>
      <c r="I21" s="186" t="e">
        <f>'EJERC 3ª AVALIACIÓN'!AK24</f>
        <v>#VALUE!</v>
      </c>
      <c r="J21" s="186" t="e">
        <f>ACTITUDE!AC22</f>
        <v>#DIV/0!</v>
      </c>
      <c r="K21" s="186" t="e">
        <f>AVERAGE(PIZARRA!AC22,CADERNO!W23,'EJERC 3ª AVALIACIÓN'!AK24)</f>
        <v>#DIV/0!</v>
      </c>
      <c r="L21" s="25" t="e">
        <f t="shared" si="2"/>
        <v>#VALUE!</v>
      </c>
      <c r="M21" s="1" t="e">
        <f t="shared" si="0"/>
        <v>#VALUE!</v>
      </c>
      <c r="N21" s="26" t="e">
        <f t="shared" si="1"/>
        <v>#VALUE!</v>
      </c>
    </row>
    <row r="22" spans="1:14" ht="15">
      <c r="A22" s="1">
        <v>20</v>
      </c>
      <c r="B22" s="17">
        <f>IF(DATOS!B22&gt;0,(DATOS!B22),"")</f>
      </c>
      <c r="C22" s="96" t="e">
        <f>'EJERC 1ª AVALIACIÓN'!AK24</f>
        <v>#VALUE!</v>
      </c>
      <c r="D22" s="96" t="e">
        <f>ACTITUDE!AA23</f>
        <v>#DIV/0!</v>
      </c>
      <c r="E22" s="96" t="e">
        <f>AVERAGE(PIZARRA!AA23,CADERNO!U24,'EJERC 1ª AVALIACIÓN'!AK24)</f>
        <v>#DIV/0!</v>
      </c>
      <c r="F22" s="95" t="e">
        <f>'EJERC 2ª AVALIACIÓN'!AK24</f>
        <v>#VALUE!</v>
      </c>
      <c r="G22" s="95" t="e">
        <f>ACTITUDE!AB23</f>
        <v>#DIV/0!</v>
      </c>
      <c r="H22" s="95" t="e">
        <f>AVERAGE('EJERC 2ª AVALIACIÓN'!AK24,CADERNO!V24,PIZARRA!AB23)</f>
        <v>#VALUE!</v>
      </c>
      <c r="I22" s="186" t="e">
        <f>'EJERC 3ª AVALIACIÓN'!AK25</f>
        <v>#VALUE!</v>
      </c>
      <c r="J22" s="186" t="e">
        <f>ACTITUDE!AC23</f>
        <v>#DIV/0!</v>
      </c>
      <c r="K22" s="186" t="e">
        <f>AVERAGE(PIZARRA!AC23,CADERNO!W24,'EJERC 3ª AVALIACIÓN'!AK25)</f>
        <v>#DIV/0!</v>
      </c>
      <c r="L22" s="25" t="e">
        <f t="shared" si="2"/>
        <v>#VALUE!</v>
      </c>
      <c r="M22" s="1" t="e">
        <f t="shared" si="0"/>
        <v>#VALUE!</v>
      </c>
      <c r="N22" s="26" t="e">
        <f t="shared" si="1"/>
        <v>#VALUE!</v>
      </c>
    </row>
    <row r="23" spans="1:14" ht="15">
      <c r="A23" s="1">
        <v>21</v>
      </c>
      <c r="B23" s="17">
        <f>IF(DATOS!B23&gt;0,(DATOS!B23),"")</f>
      </c>
      <c r="C23" s="96" t="e">
        <f>'EJERC 1ª AVALIACIÓN'!AK25</f>
        <v>#VALUE!</v>
      </c>
      <c r="D23" s="96" t="e">
        <f>ACTITUDE!AA24</f>
        <v>#DIV/0!</v>
      </c>
      <c r="E23" s="96" t="e">
        <f>AVERAGE(PIZARRA!AA24,CADERNO!U25,'EJERC 1ª AVALIACIÓN'!AK25)</f>
        <v>#DIV/0!</v>
      </c>
      <c r="F23" s="95" t="e">
        <f>'EJERC 2ª AVALIACIÓN'!AK25</f>
        <v>#VALUE!</v>
      </c>
      <c r="G23" s="95" t="e">
        <f>ACTITUDE!AB24</f>
        <v>#DIV/0!</v>
      </c>
      <c r="H23" s="95" t="e">
        <f>AVERAGE('EJERC 2ª AVALIACIÓN'!AK25,CADERNO!V25,PIZARRA!AB24)</f>
        <v>#VALUE!</v>
      </c>
      <c r="I23" s="186" t="e">
        <f>'EJERC 3ª AVALIACIÓN'!AK26</f>
        <v>#VALUE!</v>
      </c>
      <c r="J23" s="186" t="e">
        <f>ACTITUDE!AC24</f>
        <v>#DIV/0!</v>
      </c>
      <c r="K23" s="186" t="e">
        <f>AVERAGE(PIZARRA!AC24,CADERNO!W25,'EJERC 3ª AVALIACIÓN'!AK26)</f>
        <v>#DIV/0!</v>
      </c>
      <c r="L23" s="25" t="e">
        <f t="shared" si="2"/>
        <v>#VALUE!</v>
      </c>
      <c r="M23" s="1" t="e">
        <f t="shared" si="0"/>
        <v>#VALUE!</v>
      </c>
      <c r="N23" s="26" t="e">
        <f t="shared" si="1"/>
        <v>#VALUE!</v>
      </c>
    </row>
    <row r="24" spans="1:14" ht="15">
      <c r="A24" s="1">
        <v>22</v>
      </c>
      <c r="B24" s="17">
        <f>IF(DATOS!B24&gt;0,(DATOS!B24),"")</f>
      </c>
      <c r="C24" s="96" t="e">
        <f>'EJERC 1ª AVALIACIÓN'!AK26</f>
        <v>#VALUE!</v>
      </c>
      <c r="D24" s="96" t="e">
        <f>ACTITUDE!AA25</f>
        <v>#DIV/0!</v>
      </c>
      <c r="E24" s="96" t="e">
        <f>AVERAGE(PIZARRA!AA25,CADERNO!U26,'EJERC 1ª AVALIACIÓN'!AK26)</f>
        <v>#DIV/0!</v>
      </c>
      <c r="F24" s="95" t="e">
        <f>'EJERC 2ª AVALIACIÓN'!AK26</f>
        <v>#VALUE!</v>
      </c>
      <c r="G24" s="95" t="e">
        <f>ACTITUDE!AB25</f>
        <v>#DIV/0!</v>
      </c>
      <c r="H24" s="95" t="e">
        <f>AVERAGE('EJERC 2ª AVALIACIÓN'!AK26,CADERNO!V26,PIZARRA!AB25)</f>
        <v>#VALUE!</v>
      </c>
      <c r="I24" s="186" t="e">
        <f>'EJERC 3ª AVALIACIÓN'!AK27</f>
        <v>#VALUE!</v>
      </c>
      <c r="J24" s="186" t="e">
        <f>ACTITUDE!AC25</f>
        <v>#DIV/0!</v>
      </c>
      <c r="K24" s="186" t="e">
        <f>AVERAGE(PIZARRA!AC25,CADERNO!W26,'EJERC 3ª AVALIACIÓN'!AK27)</f>
        <v>#DIV/0!</v>
      </c>
      <c r="L24" s="25" t="e">
        <f>AVERAGE(C24:E24)</f>
        <v>#VALUE!</v>
      </c>
      <c r="M24" s="1" t="e">
        <f>AVERAGE(F24:H24)</f>
        <v>#VALUE!</v>
      </c>
      <c r="N24" s="26" t="e">
        <f>AVERAGE(I24:K24)</f>
        <v>#VALUE!</v>
      </c>
    </row>
    <row r="25" spans="1:14" ht="15">
      <c r="A25" s="1">
        <v>23</v>
      </c>
      <c r="B25" s="17">
        <f>IF(DATOS!B25&gt;0,(DATOS!B25),"")</f>
      </c>
      <c r="C25" s="96" t="e">
        <f>'EJERC 1ª AVALIACIÓN'!AK27</f>
        <v>#VALUE!</v>
      </c>
      <c r="D25" s="96" t="e">
        <f>ACTITUDE!AA26</f>
        <v>#DIV/0!</v>
      </c>
      <c r="E25" s="96" t="e">
        <f>AVERAGE(PIZARRA!AA26,CADERNO!U27,'EJERC 1ª AVALIACIÓN'!AK27)</f>
        <v>#DIV/0!</v>
      </c>
      <c r="F25" s="95" t="e">
        <f>'EJERC 2ª AVALIACIÓN'!AK27</f>
        <v>#VALUE!</v>
      </c>
      <c r="G25" s="95" t="e">
        <f>ACTITUDE!AB26</f>
        <v>#DIV/0!</v>
      </c>
      <c r="H25" s="95" t="e">
        <f>AVERAGE('EJERC 2ª AVALIACIÓN'!AK27,CADERNO!V27,PIZARRA!AB26)</f>
        <v>#VALUE!</v>
      </c>
      <c r="I25" s="186" t="e">
        <f>'EJERC 3ª AVALIACIÓN'!AK28</f>
        <v>#VALUE!</v>
      </c>
      <c r="J25" s="186" t="e">
        <f>ACTITUDE!AC26</f>
        <v>#DIV/0!</v>
      </c>
      <c r="K25" s="186" t="e">
        <f>AVERAGE(PIZARRA!AC26,CADERNO!W27,'EJERC 3ª AVALIACIÓN'!AK28)</f>
        <v>#DIV/0!</v>
      </c>
      <c r="L25" s="25" t="e">
        <f aca="true" t="shared" si="3" ref="L25:L32">AVERAGE(C25:E25)</f>
        <v>#VALUE!</v>
      </c>
      <c r="M25" s="1" t="e">
        <f aca="true" t="shared" si="4" ref="M25:M32">AVERAGE(F25:H25)</f>
        <v>#VALUE!</v>
      </c>
      <c r="N25" s="26" t="e">
        <f aca="true" t="shared" si="5" ref="N25:N32">AVERAGE(I25:K25)</f>
        <v>#VALUE!</v>
      </c>
    </row>
    <row r="26" spans="1:14" ht="15">
      <c r="A26" s="1">
        <v>24</v>
      </c>
      <c r="B26" s="17">
        <f>IF(DATOS!B26&gt;0,(DATOS!B26),"")</f>
      </c>
      <c r="C26" s="96" t="e">
        <f>'EJERC 1ª AVALIACIÓN'!AK28</f>
        <v>#VALUE!</v>
      </c>
      <c r="D26" s="96" t="e">
        <f>ACTITUDE!AA27</f>
        <v>#DIV/0!</v>
      </c>
      <c r="E26" s="96" t="e">
        <f>AVERAGE(PIZARRA!AA27,CADERNO!U28,'EJERC 1ª AVALIACIÓN'!AK28)</f>
        <v>#DIV/0!</v>
      </c>
      <c r="F26" s="95" t="e">
        <f>'EJERC 2ª AVALIACIÓN'!AK28</f>
        <v>#VALUE!</v>
      </c>
      <c r="G26" s="95" t="e">
        <f>ACTITUDE!AB27</f>
        <v>#DIV/0!</v>
      </c>
      <c r="H26" s="95" t="e">
        <f>AVERAGE('EJERC 2ª AVALIACIÓN'!AK28,CADERNO!V28,PIZARRA!AB27)</f>
        <v>#VALUE!</v>
      </c>
      <c r="I26" s="186" t="e">
        <f>'EJERC 3ª AVALIACIÓN'!AK29</f>
        <v>#VALUE!</v>
      </c>
      <c r="J26" s="186" t="e">
        <f>ACTITUDE!AC27</f>
        <v>#DIV/0!</v>
      </c>
      <c r="K26" s="186" t="e">
        <f>AVERAGE(PIZARRA!AC27,CADERNO!W28,'EJERC 3ª AVALIACIÓN'!AK29)</f>
        <v>#DIV/0!</v>
      </c>
      <c r="L26" s="25" t="e">
        <f t="shared" si="3"/>
        <v>#VALUE!</v>
      </c>
      <c r="M26" s="1" t="e">
        <f t="shared" si="4"/>
        <v>#VALUE!</v>
      </c>
      <c r="N26" s="26" t="e">
        <f t="shared" si="5"/>
        <v>#VALUE!</v>
      </c>
    </row>
    <row r="27" spans="1:14" ht="15">
      <c r="A27" s="1">
        <v>25</v>
      </c>
      <c r="B27" s="17">
        <f>IF(DATOS!B27&gt;0,(DATOS!B27),"")</f>
      </c>
      <c r="C27" s="96" t="e">
        <f>'EJERC 1ª AVALIACIÓN'!AK29</f>
        <v>#VALUE!</v>
      </c>
      <c r="D27" s="96" t="e">
        <f>ACTITUDE!AA28</f>
        <v>#DIV/0!</v>
      </c>
      <c r="E27" s="96" t="e">
        <f>AVERAGE(PIZARRA!AA28,CADERNO!U29,'EJERC 1ª AVALIACIÓN'!AK29)</f>
        <v>#DIV/0!</v>
      </c>
      <c r="F27" s="95" t="e">
        <f>'EJERC 2ª AVALIACIÓN'!AK29</f>
        <v>#VALUE!</v>
      </c>
      <c r="G27" s="95" t="e">
        <f>ACTITUDE!AB28</f>
        <v>#DIV/0!</v>
      </c>
      <c r="H27" s="95" t="e">
        <f>AVERAGE('EJERC 2ª AVALIACIÓN'!AK29,CADERNO!V29,PIZARRA!AB28)</f>
        <v>#VALUE!</v>
      </c>
      <c r="I27" s="186" t="e">
        <f>'EJERC 3ª AVALIACIÓN'!AK30</f>
        <v>#VALUE!</v>
      </c>
      <c r="J27" s="186" t="e">
        <f>ACTITUDE!AC28</f>
        <v>#DIV/0!</v>
      </c>
      <c r="K27" s="186" t="e">
        <f>AVERAGE(PIZARRA!AC28,CADERNO!W29,'EJERC 3ª AVALIACIÓN'!AK30)</f>
        <v>#DIV/0!</v>
      </c>
      <c r="L27" s="25" t="e">
        <f t="shared" si="3"/>
        <v>#VALUE!</v>
      </c>
      <c r="M27" s="1" t="e">
        <f t="shared" si="4"/>
        <v>#VALUE!</v>
      </c>
      <c r="N27" s="26" t="e">
        <f t="shared" si="5"/>
        <v>#VALUE!</v>
      </c>
    </row>
    <row r="28" spans="1:14" ht="15">
      <c r="A28" s="1">
        <v>26</v>
      </c>
      <c r="B28" s="17">
        <f>IF(DATOS!B28&gt;0,(DATOS!B28),"")</f>
      </c>
      <c r="C28" s="96" t="e">
        <f>'EJERC 1ª AVALIACIÓN'!AK30</f>
        <v>#VALUE!</v>
      </c>
      <c r="D28" s="96" t="e">
        <f>ACTITUDE!AA29</f>
        <v>#DIV/0!</v>
      </c>
      <c r="E28" s="96" t="e">
        <f>AVERAGE(PIZARRA!AA29,CADERNO!U30,'EJERC 1ª AVALIACIÓN'!AK30)</f>
        <v>#DIV/0!</v>
      </c>
      <c r="F28" s="95" t="e">
        <f>'EJERC 2ª AVALIACIÓN'!AK30</f>
        <v>#VALUE!</v>
      </c>
      <c r="G28" s="95" t="e">
        <f>ACTITUDE!AB29</f>
        <v>#DIV/0!</v>
      </c>
      <c r="H28" s="95" t="e">
        <f>AVERAGE('EJERC 2ª AVALIACIÓN'!AK30,CADERNO!V30,PIZARRA!AB29)</f>
        <v>#VALUE!</v>
      </c>
      <c r="I28" s="186" t="e">
        <f>'EJERC 3ª AVALIACIÓN'!AK31</f>
        <v>#VALUE!</v>
      </c>
      <c r="J28" s="186" t="e">
        <f>ACTITUDE!AC29</f>
        <v>#DIV/0!</v>
      </c>
      <c r="K28" s="186" t="e">
        <f>AVERAGE(PIZARRA!AC29,CADERNO!W30,'EJERC 3ª AVALIACIÓN'!AK31)</f>
        <v>#DIV/0!</v>
      </c>
      <c r="L28" s="25" t="e">
        <f t="shared" si="3"/>
        <v>#VALUE!</v>
      </c>
      <c r="M28" s="1" t="e">
        <f t="shared" si="4"/>
        <v>#VALUE!</v>
      </c>
      <c r="N28" s="26" t="e">
        <f t="shared" si="5"/>
        <v>#VALUE!</v>
      </c>
    </row>
    <row r="29" spans="1:14" ht="15">
      <c r="A29" s="1">
        <v>27</v>
      </c>
      <c r="B29" s="17">
        <f>IF(DATOS!B29&gt;0,(DATOS!B29),"")</f>
      </c>
      <c r="C29" s="96" t="e">
        <f>'EJERC 1ª AVALIACIÓN'!AK31</f>
        <v>#VALUE!</v>
      </c>
      <c r="D29" s="96" t="e">
        <f>ACTITUDE!AA30</f>
        <v>#DIV/0!</v>
      </c>
      <c r="E29" s="96" t="e">
        <f>AVERAGE(PIZARRA!AA30,CADERNO!U31,'EJERC 1ª AVALIACIÓN'!AK31)</f>
        <v>#DIV/0!</v>
      </c>
      <c r="F29" s="95" t="e">
        <f>'EJERC 2ª AVALIACIÓN'!AK31</f>
        <v>#VALUE!</v>
      </c>
      <c r="G29" s="95" t="e">
        <f>ACTITUDE!AB30</f>
        <v>#DIV/0!</v>
      </c>
      <c r="H29" s="95" t="e">
        <f>AVERAGE('EJERC 2ª AVALIACIÓN'!AK31,CADERNO!V31,PIZARRA!AB30)</f>
        <v>#VALUE!</v>
      </c>
      <c r="I29" s="186" t="e">
        <f>'EJERC 3ª AVALIACIÓN'!AK32</f>
        <v>#VALUE!</v>
      </c>
      <c r="J29" s="186" t="e">
        <f>ACTITUDE!AC30</f>
        <v>#DIV/0!</v>
      </c>
      <c r="K29" s="186" t="e">
        <f>AVERAGE(PIZARRA!AC30,CADERNO!W31,'EJERC 3ª AVALIACIÓN'!AK32)</f>
        <v>#DIV/0!</v>
      </c>
      <c r="L29" s="25" t="e">
        <f t="shared" si="3"/>
        <v>#VALUE!</v>
      </c>
      <c r="M29" s="1" t="e">
        <f t="shared" si="4"/>
        <v>#VALUE!</v>
      </c>
      <c r="N29" s="26" t="e">
        <f t="shared" si="5"/>
        <v>#VALUE!</v>
      </c>
    </row>
    <row r="30" spans="1:14" ht="15">
      <c r="A30" s="1">
        <v>28</v>
      </c>
      <c r="B30" s="17">
        <f>IF(DATOS!B30&gt;0,(DATOS!B30),"")</f>
      </c>
      <c r="C30" s="96" t="e">
        <f>'EJERC 1ª AVALIACIÓN'!AK32</f>
        <v>#VALUE!</v>
      </c>
      <c r="D30" s="96" t="e">
        <f>ACTITUDE!AA31</f>
        <v>#DIV/0!</v>
      </c>
      <c r="E30" s="96" t="e">
        <f>AVERAGE(PIZARRA!AA31,CADERNO!U32,'EJERC 1ª AVALIACIÓN'!AK32)</f>
        <v>#DIV/0!</v>
      </c>
      <c r="F30" s="95" t="e">
        <f>'EJERC 2ª AVALIACIÓN'!AK32</f>
        <v>#VALUE!</v>
      </c>
      <c r="G30" s="95" t="e">
        <f>ACTITUDE!AB31</f>
        <v>#DIV/0!</v>
      </c>
      <c r="H30" s="95" t="e">
        <f>AVERAGE('EJERC 2ª AVALIACIÓN'!AK32,CADERNO!V32,PIZARRA!AB31)</f>
        <v>#VALUE!</v>
      </c>
      <c r="I30" s="186" t="e">
        <f>'EJERC 3ª AVALIACIÓN'!AK33</f>
        <v>#VALUE!</v>
      </c>
      <c r="J30" s="186" t="e">
        <f>ACTITUDE!AC31</f>
        <v>#DIV/0!</v>
      </c>
      <c r="K30" s="186" t="e">
        <f>AVERAGE(PIZARRA!AC31,CADERNO!W32,'EJERC 3ª AVALIACIÓN'!AK33)</f>
        <v>#DIV/0!</v>
      </c>
      <c r="L30" s="25" t="e">
        <f t="shared" si="3"/>
        <v>#VALUE!</v>
      </c>
      <c r="M30" s="1" t="e">
        <f t="shared" si="4"/>
        <v>#VALUE!</v>
      </c>
      <c r="N30" s="26" t="e">
        <f t="shared" si="5"/>
        <v>#VALUE!</v>
      </c>
    </row>
    <row r="31" spans="1:14" ht="15">
      <c r="A31" s="1">
        <v>29</v>
      </c>
      <c r="B31" s="17">
        <f>IF(DATOS!B31&gt;0,(DATOS!B31),"")</f>
      </c>
      <c r="C31" s="96" t="e">
        <f>'EJERC 1ª AVALIACIÓN'!AK33</f>
        <v>#VALUE!</v>
      </c>
      <c r="D31" s="96" t="e">
        <f>ACTITUDE!AA32</f>
        <v>#DIV/0!</v>
      </c>
      <c r="E31" s="96" t="e">
        <f>AVERAGE(PIZARRA!AA32,CADERNO!U33,'EJERC 1ª AVALIACIÓN'!AK33)</f>
        <v>#DIV/0!</v>
      </c>
      <c r="F31" s="95" t="e">
        <f>'EJERC 2ª AVALIACIÓN'!AK33</f>
        <v>#VALUE!</v>
      </c>
      <c r="G31" s="95" t="e">
        <f>ACTITUDE!AB32</f>
        <v>#DIV/0!</v>
      </c>
      <c r="H31" s="95" t="e">
        <f>AVERAGE('EJERC 2ª AVALIACIÓN'!AK33,CADERNO!V33,PIZARRA!AB32)</f>
        <v>#VALUE!</v>
      </c>
      <c r="I31" s="186" t="e">
        <f>'EJERC 3ª AVALIACIÓN'!AK34</f>
        <v>#VALUE!</v>
      </c>
      <c r="J31" s="186" t="e">
        <f>ACTITUDE!AC32</f>
        <v>#DIV/0!</v>
      </c>
      <c r="K31" s="186" t="e">
        <f>AVERAGE(PIZARRA!AC32,CADERNO!W33,'EJERC 3ª AVALIACIÓN'!AK34)</f>
        <v>#DIV/0!</v>
      </c>
      <c r="L31" s="25" t="e">
        <f t="shared" si="3"/>
        <v>#VALUE!</v>
      </c>
      <c r="M31" s="1" t="e">
        <f t="shared" si="4"/>
        <v>#VALUE!</v>
      </c>
      <c r="N31" s="26" t="e">
        <f t="shared" si="5"/>
        <v>#VALUE!</v>
      </c>
    </row>
    <row r="32" spans="1:14" ht="15.75" thickBot="1">
      <c r="A32" s="1">
        <v>30</v>
      </c>
      <c r="B32" s="17">
        <f>IF(DATOS!B32&gt;0,(DATOS!B32),"")</f>
      </c>
      <c r="C32" s="96" t="e">
        <f>'EJERC 1ª AVALIACIÓN'!AK34</f>
        <v>#VALUE!</v>
      </c>
      <c r="D32" s="96" t="e">
        <f>ACTITUDE!AA33</f>
        <v>#DIV/0!</v>
      </c>
      <c r="E32" s="96" t="e">
        <f>AVERAGE(PIZARRA!AA33,CADERNO!U34,'EJERC 1ª AVALIACIÓN'!AK34)</f>
        <v>#DIV/0!</v>
      </c>
      <c r="F32" s="95" t="e">
        <f>'EJERC 2ª AVALIACIÓN'!AK34</f>
        <v>#VALUE!</v>
      </c>
      <c r="G32" s="95" t="e">
        <f>ACTITUDE!AB33</f>
        <v>#DIV/0!</v>
      </c>
      <c r="H32" s="95" t="e">
        <f>AVERAGE('EJERC 2ª AVALIACIÓN'!AK34,CADERNO!V34,PIZARRA!AB33)</f>
        <v>#VALUE!</v>
      </c>
      <c r="I32" s="186" t="e">
        <f>'EJERC 3ª AVALIACIÓN'!AK35</f>
        <v>#VALUE!</v>
      </c>
      <c r="J32" s="186" t="e">
        <f>ACTITUDE!AC33</f>
        <v>#DIV/0!</v>
      </c>
      <c r="K32" s="186" t="e">
        <f>AVERAGE(PIZARRA!AC33,CADERNO!W34,'EJERC 3ª AVALIACIÓN'!AK35)</f>
        <v>#DIV/0!</v>
      </c>
      <c r="L32" s="27" t="e">
        <f t="shared" si="3"/>
        <v>#VALUE!</v>
      </c>
      <c r="M32" s="28" t="e">
        <f t="shared" si="4"/>
        <v>#VALUE!</v>
      </c>
      <c r="N32" s="29" t="e">
        <f t="shared" si="5"/>
        <v>#VALUE!</v>
      </c>
    </row>
  </sheetData>
  <sheetProtection/>
  <mergeCells count="3">
    <mergeCell ref="C1:E1"/>
    <mergeCell ref="F1:H1"/>
    <mergeCell ref="I1:K1"/>
  </mergeCells>
  <printOptions/>
  <pageMargins left="0.75" right="0.75" top="1" bottom="1" header="0" footer="0"/>
  <pageSetup orientation="portrait" paperSize="9"/>
  <legacyDrawing r:id="rId2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00B050"/>
  </sheetPr>
  <dimension ref="A1:AC28"/>
  <sheetViews>
    <sheetView zoomScalePageLayoutView="0" workbookViewId="0" topLeftCell="C1">
      <selection activeCell="C3" sqref="C3:AB28"/>
    </sheetView>
  </sheetViews>
  <sheetFormatPr defaultColWidth="11.00390625" defaultRowHeight="15"/>
  <cols>
    <col min="1" max="1" width="5.28125" style="0" customWidth="1"/>
    <col min="2" max="2" width="36.421875" style="0" customWidth="1"/>
    <col min="3" max="10" width="6.140625" style="59" customWidth="1"/>
    <col min="11" max="11" width="8.28125" style="59" customWidth="1"/>
    <col min="12" max="19" width="6.140625" style="0" customWidth="1"/>
    <col min="20" max="20" width="8.00390625" style="0" customWidth="1"/>
    <col min="21" max="28" width="6.140625" style="0" customWidth="1"/>
    <col min="29" max="29" width="8.140625" style="0" customWidth="1"/>
    <col min="30" max="31" width="6.140625" style="0" customWidth="1"/>
  </cols>
  <sheetData>
    <row r="1" spans="2:29" ht="66" customHeight="1">
      <c r="B1" s="104" t="str">
        <f>DATOS!C2</f>
        <v>1º ESO</v>
      </c>
      <c r="C1" s="288" t="s">
        <v>79</v>
      </c>
      <c r="D1" s="289"/>
      <c r="E1" s="289"/>
      <c r="F1" s="289"/>
      <c r="G1" s="289"/>
      <c r="H1" s="289"/>
      <c r="I1" s="289"/>
      <c r="J1" s="290"/>
      <c r="K1" s="105"/>
      <c r="L1" s="288" t="s">
        <v>80</v>
      </c>
      <c r="M1" s="289"/>
      <c r="N1" s="289"/>
      <c r="O1" s="289"/>
      <c r="P1" s="289"/>
      <c r="Q1" s="289"/>
      <c r="R1" s="289"/>
      <c r="S1" s="290"/>
      <c r="T1" s="105"/>
      <c r="U1" s="288" t="s">
        <v>81</v>
      </c>
      <c r="V1" s="289"/>
      <c r="W1" s="289"/>
      <c r="X1" s="289"/>
      <c r="Y1" s="289"/>
      <c r="Z1" s="289"/>
      <c r="AA1" s="289"/>
      <c r="AB1" s="290"/>
      <c r="AC1" s="105"/>
    </row>
    <row r="2" spans="1:29" ht="40.5" customHeight="1">
      <c r="A2" s="1"/>
      <c r="B2" s="106" t="s">
        <v>47</v>
      </c>
      <c r="C2" s="107">
        <v>1</v>
      </c>
      <c r="D2" s="108">
        <v>2</v>
      </c>
      <c r="E2" s="107">
        <v>3</v>
      </c>
      <c r="F2" s="108">
        <v>4</v>
      </c>
      <c r="G2" s="107">
        <v>5</v>
      </c>
      <c r="H2" s="108">
        <v>6</v>
      </c>
      <c r="I2" s="107">
        <v>7</v>
      </c>
      <c r="J2" s="109">
        <v>8</v>
      </c>
      <c r="K2" s="110" t="s">
        <v>50</v>
      </c>
      <c r="L2" s="107">
        <v>1</v>
      </c>
      <c r="M2" s="108">
        <v>2</v>
      </c>
      <c r="N2" s="107">
        <v>3</v>
      </c>
      <c r="O2" s="108">
        <v>4</v>
      </c>
      <c r="P2" s="107">
        <v>5</v>
      </c>
      <c r="Q2" s="108">
        <v>6</v>
      </c>
      <c r="R2" s="107">
        <v>7</v>
      </c>
      <c r="S2" s="109">
        <v>8</v>
      </c>
      <c r="T2" s="110" t="s">
        <v>50</v>
      </c>
      <c r="U2" s="107">
        <v>1</v>
      </c>
      <c r="V2" s="108">
        <v>2</v>
      </c>
      <c r="W2" s="107">
        <v>3</v>
      </c>
      <c r="X2" s="108">
        <v>4</v>
      </c>
      <c r="Y2" s="107">
        <v>5</v>
      </c>
      <c r="Z2" s="108">
        <v>6</v>
      </c>
      <c r="AA2" s="107">
        <v>7</v>
      </c>
      <c r="AB2" s="109">
        <v>8</v>
      </c>
      <c r="AC2" s="110" t="s">
        <v>50</v>
      </c>
    </row>
    <row r="3" spans="1:29" ht="15">
      <c r="A3" s="1">
        <v>1</v>
      </c>
      <c r="B3" s="17">
        <f>IF(DATOS!B3&gt;0,(DATOS!B3),"")</f>
        <v>10</v>
      </c>
      <c r="C3" s="228" t="e">
        <f>'C. LING'!L3</f>
        <v>#DIV/0!</v>
      </c>
      <c r="D3" s="229" t="e">
        <f>'C. MAT'!O3</f>
        <v>#DIV/0!</v>
      </c>
      <c r="E3" s="229" t="e">
        <f>'C. INTER M. F.'!L3</f>
        <v>#DIV/0!</v>
      </c>
      <c r="F3" s="229" t="e">
        <f>'C DIX'!L3</f>
        <v>#DIV/0!</v>
      </c>
      <c r="G3" s="229" t="e">
        <f>'C. SOC'!L3</f>
        <v>#DIV/0!</v>
      </c>
      <c r="H3" s="229" t="e">
        <f>'C. CULT'!L3</f>
        <v>#DIV/0!</v>
      </c>
      <c r="I3" s="229" t="e">
        <f>'C. APREN'!L3</f>
        <v>#VALUE!</v>
      </c>
      <c r="J3" s="230" t="e">
        <f>'C. AUTON.'!L3</f>
        <v>#VALUE!</v>
      </c>
      <c r="K3" s="231" t="e">
        <f>AVERAGE(C3:J3)</f>
        <v>#DIV/0!</v>
      </c>
      <c r="L3" s="228" t="e">
        <f>'C. LING'!M3</f>
        <v>#DIV/0!</v>
      </c>
      <c r="M3" s="229" t="e">
        <f>'C. MAT'!P3</f>
        <v>#DIV/0!</v>
      </c>
      <c r="N3" s="229" t="e">
        <f>'C. INTER M. F.'!M3</f>
        <v>#DIV/0!</v>
      </c>
      <c r="O3" s="229" t="e">
        <f>'C DIX'!M3</f>
        <v>#DIV/0!</v>
      </c>
      <c r="P3" s="229" t="e">
        <f>'C. SOC'!M3</f>
        <v>#DIV/0!</v>
      </c>
      <c r="Q3" s="229" t="e">
        <f>'C. CULT'!M3</f>
        <v>#DIV/0!</v>
      </c>
      <c r="R3" s="229" t="e">
        <f>'C. APREN'!M3</f>
        <v>#VALUE!</v>
      </c>
      <c r="S3" s="230" t="e">
        <f>'C. AUTON.'!M3</f>
        <v>#VALUE!</v>
      </c>
      <c r="T3" s="231" t="e">
        <f>AVERAGE(L3:S3)</f>
        <v>#DIV/0!</v>
      </c>
      <c r="U3" s="228" t="e">
        <f>'C. LING'!N3</f>
        <v>#DIV/0!</v>
      </c>
      <c r="V3" s="229" t="e">
        <f>'C. MAT'!Q3</f>
        <v>#DIV/0!</v>
      </c>
      <c r="W3" s="229" t="e">
        <f>'C. INTER M. F.'!N3</f>
        <v>#DIV/0!</v>
      </c>
      <c r="X3" s="229" t="e">
        <f>'C DIX'!N3</f>
        <v>#DIV/0!</v>
      </c>
      <c r="Y3" s="229" t="e">
        <f>'C. SOC'!N3</f>
        <v>#DIV/0!</v>
      </c>
      <c r="Z3" s="229" t="e">
        <f>'C. CULT'!N3</f>
        <v>#DIV/0!</v>
      </c>
      <c r="AA3" s="229" t="e">
        <f>'C. APREN'!N3</f>
        <v>#VALUE!</v>
      </c>
      <c r="AB3" s="230" t="e">
        <f>'C. AUTON.'!N3</f>
        <v>#VALUE!</v>
      </c>
      <c r="AC3" s="59" t="e">
        <f>AVERAGE(U3:AB3)</f>
        <v>#DIV/0!</v>
      </c>
    </row>
    <row r="4" spans="1:29" ht="15">
      <c r="A4" s="1">
        <v>2</v>
      </c>
      <c r="B4" s="17">
        <f>IF(DATOS!B4&gt;0,(DATOS!B4),"")</f>
        <v>11</v>
      </c>
      <c r="C4" s="228" t="e">
        <f>'C. LING'!L4</f>
        <v>#DIV/0!</v>
      </c>
      <c r="D4" s="229" t="e">
        <f>'C. MAT'!O4</f>
        <v>#DIV/0!</v>
      </c>
      <c r="E4" s="229" t="e">
        <f>'C. INTER M. F.'!L4</f>
        <v>#DIV/0!</v>
      </c>
      <c r="F4" s="229" t="e">
        <f>'C DIX'!L4</f>
        <v>#DIV/0!</v>
      </c>
      <c r="G4" s="229" t="e">
        <f>'C. SOC'!L4</f>
        <v>#DIV/0!</v>
      </c>
      <c r="H4" s="229" t="e">
        <f>'C. CULT'!L4</f>
        <v>#DIV/0!</v>
      </c>
      <c r="I4" s="229" t="e">
        <f>'C. APREN'!L4</f>
        <v>#VALUE!</v>
      </c>
      <c r="J4" s="230" t="e">
        <f>'C. AUTON.'!L4</f>
        <v>#VALUE!</v>
      </c>
      <c r="K4" s="231" t="e">
        <f aca="true" t="shared" si="0" ref="K4:K28">AVERAGE(C4:J4)</f>
        <v>#DIV/0!</v>
      </c>
      <c r="L4" s="228" t="e">
        <f>'C. LING'!M4</f>
        <v>#DIV/0!</v>
      </c>
      <c r="M4" s="229" t="e">
        <f>'C. MAT'!P4</f>
        <v>#DIV/0!</v>
      </c>
      <c r="N4" s="229" t="e">
        <f>'C. INTER M. F.'!M4</f>
        <v>#DIV/0!</v>
      </c>
      <c r="O4" s="229" t="e">
        <f>'C DIX'!M4</f>
        <v>#DIV/0!</v>
      </c>
      <c r="P4" s="229" t="e">
        <f>'C. SOC'!M4</f>
        <v>#DIV/0!</v>
      </c>
      <c r="Q4" s="229" t="e">
        <f>'C. CULT'!M4</f>
        <v>#DIV/0!</v>
      </c>
      <c r="R4" s="229" t="e">
        <f>'C. APREN'!M4</f>
        <v>#VALUE!</v>
      </c>
      <c r="S4" s="230" t="e">
        <f>'C. AUTON.'!M4</f>
        <v>#VALUE!</v>
      </c>
      <c r="T4" s="231" t="e">
        <f aca="true" t="shared" si="1" ref="T4:T28">AVERAGE(L4:S4)</f>
        <v>#DIV/0!</v>
      </c>
      <c r="U4" s="228" t="e">
        <f>'C. LING'!N4</f>
        <v>#DIV/0!</v>
      </c>
      <c r="V4" s="229" t="e">
        <f>'C. MAT'!Q4</f>
        <v>#DIV/0!</v>
      </c>
      <c r="W4" s="229" t="e">
        <f>'C. INTER M. F.'!N4</f>
        <v>#DIV/0!</v>
      </c>
      <c r="X4" s="229" t="e">
        <f>'C DIX'!N4</f>
        <v>#DIV/0!</v>
      </c>
      <c r="Y4" s="229" t="e">
        <f>'C. SOC'!N4</f>
        <v>#DIV/0!</v>
      </c>
      <c r="Z4" s="229" t="e">
        <f>'C. CULT'!N4</f>
        <v>#DIV/0!</v>
      </c>
      <c r="AA4" s="229" t="e">
        <f>'C. APREN'!N4</f>
        <v>#VALUE!</v>
      </c>
      <c r="AB4" s="230" t="e">
        <f>'C. AUTON.'!N4</f>
        <v>#VALUE!</v>
      </c>
      <c r="AC4" s="59" t="e">
        <f aca="true" t="shared" si="2" ref="AC4:AC28">AVERAGE(U4:AB4)</f>
        <v>#DIV/0!</v>
      </c>
    </row>
    <row r="5" spans="1:29" ht="15">
      <c r="A5" s="1">
        <v>3</v>
      </c>
      <c r="B5" s="17">
        <f>IF(DATOS!B5&gt;0,(DATOS!B5),"")</f>
        <v>12</v>
      </c>
      <c r="C5" s="228" t="e">
        <f>'C. LING'!L5</f>
        <v>#DIV/0!</v>
      </c>
      <c r="D5" s="229" t="e">
        <f>'C. MAT'!O5</f>
        <v>#DIV/0!</v>
      </c>
      <c r="E5" s="229" t="e">
        <f>'C. INTER M. F.'!L5</f>
        <v>#DIV/0!</v>
      </c>
      <c r="F5" s="229" t="e">
        <f>'C DIX'!L5</f>
        <v>#DIV/0!</v>
      </c>
      <c r="G5" s="229" t="e">
        <f>'C. SOC'!L5</f>
        <v>#DIV/0!</v>
      </c>
      <c r="H5" s="229" t="e">
        <f>'C. CULT'!L5</f>
        <v>#DIV/0!</v>
      </c>
      <c r="I5" s="229" t="e">
        <f>'C. APREN'!L5</f>
        <v>#VALUE!</v>
      </c>
      <c r="J5" s="230" t="e">
        <f>'C. AUTON.'!L5</f>
        <v>#VALUE!</v>
      </c>
      <c r="K5" s="231" t="e">
        <f t="shared" si="0"/>
        <v>#DIV/0!</v>
      </c>
      <c r="L5" s="228" t="e">
        <f>'C. LING'!M5</f>
        <v>#DIV/0!</v>
      </c>
      <c r="M5" s="229" t="e">
        <f>'C. MAT'!P5</f>
        <v>#DIV/0!</v>
      </c>
      <c r="N5" s="229" t="e">
        <f>'C. INTER M. F.'!M5</f>
        <v>#DIV/0!</v>
      </c>
      <c r="O5" s="229" t="e">
        <f>'C DIX'!M5</f>
        <v>#DIV/0!</v>
      </c>
      <c r="P5" s="229" t="e">
        <f>'C. SOC'!M5</f>
        <v>#DIV/0!</v>
      </c>
      <c r="Q5" s="229" t="e">
        <f>'C. CULT'!M5</f>
        <v>#DIV/0!</v>
      </c>
      <c r="R5" s="229" t="e">
        <f>'C. APREN'!M5</f>
        <v>#VALUE!</v>
      </c>
      <c r="S5" s="230" t="e">
        <f>'C. AUTON.'!M5</f>
        <v>#VALUE!</v>
      </c>
      <c r="T5" s="231" t="e">
        <f t="shared" si="1"/>
        <v>#DIV/0!</v>
      </c>
      <c r="U5" s="228" t="e">
        <f>'C. LING'!N5</f>
        <v>#DIV/0!</v>
      </c>
      <c r="V5" s="229" t="e">
        <f>'C. MAT'!Q5</f>
        <v>#DIV/0!</v>
      </c>
      <c r="W5" s="229" t="e">
        <f>'C. INTER M. F.'!N5</f>
        <v>#DIV/0!</v>
      </c>
      <c r="X5" s="229" t="e">
        <f>'C DIX'!N5</f>
        <v>#DIV/0!</v>
      </c>
      <c r="Y5" s="229" t="e">
        <f>'C. SOC'!N5</f>
        <v>#DIV/0!</v>
      </c>
      <c r="Z5" s="229" t="e">
        <f>'C. CULT'!N5</f>
        <v>#DIV/0!</v>
      </c>
      <c r="AA5" s="229" t="e">
        <f>'C. APREN'!N5</f>
        <v>#VALUE!</v>
      </c>
      <c r="AB5" s="230" t="e">
        <f>'C. AUTON.'!N5</f>
        <v>#VALUE!</v>
      </c>
      <c r="AC5" s="59" t="e">
        <f t="shared" si="2"/>
        <v>#DIV/0!</v>
      </c>
    </row>
    <row r="6" spans="1:29" ht="15">
      <c r="A6" s="1">
        <v>4</v>
      </c>
      <c r="B6" s="17">
        <f>IF(DATOS!B6&gt;0,(DATOS!B6),"")</f>
        <v>13</v>
      </c>
      <c r="C6" s="228" t="e">
        <f>'C. LING'!L6</f>
        <v>#DIV/0!</v>
      </c>
      <c r="D6" s="229" t="e">
        <f>'C. MAT'!O6</f>
        <v>#DIV/0!</v>
      </c>
      <c r="E6" s="229" t="e">
        <f>'C. INTER M. F.'!L6</f>
        <v>#DIV/0!</v>
      </c>
      <c r="F6" s="229" t="e">
        <f>'C DIX'!L6</f>
        <v>#DIV/0!</v>
      </c>
      <c r="G6" s="229" t="e">
        <f>'C. SOC'!L6</f>
        <v>#DIV/0!</v>
      </c>
      <c r="H6" s="229" t="e">
        <f>'C. CULT'!L6</f>
        <v>#DIV/0!</v>
      </c>
      <c r="I6" s="229" t="e">
        <f>'C. APREN'!L6</f>
        <v>#VALUE!</v>
      </c>
      <c r="J6" s="230" t="e">
        <f>'C. AUTON.'!L6</f>
        <v>#VALUE!</v>
      </c>
      <c r="K6" s="231" t="e">
        <f t="shared" si="0"/>
        <v>#DIV/0!</v>
      </c>
      <c r="L6" s="228" t="e">
        <f>'C. LING'!M6</f>
        <v>#DIV/0!</v>
      </c>
      <c r="M6" s="229" t="e">
        <f>'C. MAT'!P6</f>
        <v>#DIV/0!</v>
      </c>
      <c r="N6" s="229" t="e">
        <f>'C. INTER M. F.'!M6</f>
        <v>#DIV/0!</v>
      </c>
      <c r="O6" s="229" t="e">
        <f>'C DIX'!M6</f>
        <v>#DIV/0!</v>
      </c>
      <c r="P6" s="229" t="e">
        <f>'C. SOC'!M6</f>
        <v>#DIV/0!</v>
      </c>
      <c r="Q6" s="229" t="e">
        <f>'C. CULT'!M6</f>
        <v>#DIV/0!</v>
      </c>
      <c r="R6" s="229" t="e">
        <f>'C. APREN'!M6</f>
        <v>#VALUE!</v>
      </c>
      <c r="S6" s="230" t="e">
        <f>'C. AUTON.'!M6</f>
        <v>#VALUE!</v>
      </c>
      <c r="T6" s="231" t="e">
        <f t="shared" si="1"/>
        <v>#DIV/0!</v>
      </c>
      <c r="U6" s="228" t="e">
        <f>'C. LING'!N6</f>
        <v>#DIV/0!</v>
      </c>
      <c r="V6" s="229" t="e">
        <f>'C. MAT'!Q6</f>
        <v>#DIV/0!</v>
      </c>
      <c r="W6" s="229" t="e">
        <f>'C. INTER M. F.'!N6</f>
        <v>#DIV/0!</v>
      </c>
      <c r="X6" s="229" t="e">
        <f>'C DIX'!N6</f>
        <v>#DIV/0!</v>
      </c>
      <c r="Y6" s="229" t="e">
        <f>'C. SOC'!N6</f>
        <v>#DIV/0!</v>
      </c>
      <c r="Z6" s="229" t="e">
        <f>'C. CULT'!N6</f>
        <v>#DIV/0!</v>
      </c>
      <c r="AA6" s="229" t="e">
        <f>'C. APREN'!N6</f>
        <v>#VALUE!</v>
      </c>
      <c r="AB6" s="230" t="e">
        <f>'C. AUTON.'!N6</f>
        <v>#VALUE!</v>
      </c>
      <c r="AC6" s="59" t="e">
        <f t="shared" si="2"/>
        <v>#DIV/0!</v>
      </c>
    </row>
    <row r="7" spans="1:29" ht="15">
      <c r="A7" s="1">
        <v>5</v>
      </c>
      <c r="B7" s="17">
        <f>IF(DATOS!B7&gt;0,(DATOS!B7),"")</f>
        <v>14</v>
      </c>
      <c r="C7" s="228" t="e">
        <f>'C. LING'!L7</f>
        <v>#DIV/0!</v>
      </c>
      <c r="D7" s="229" t="e">
        <f>'C. MAT'!O7</f>
        <v>#DIV/0!</v>
      </c>
      <c r="E7" s="229" t="e">
        <f>'C. INTER M. F.'!L7</f>
        <v>#DIV/0!</v>
      </c>
      <c r="F7" s="229" t="e">
        <f>'C DIX'!L7</f>
        <v>#DIV/0!</v>
      </c>
      <c r="G7" s="229" t="e">
        <f>'C. SOC'!L7</f>
        <v>#DIV/0!</v>
      </c>
      <c r="H7" s="229" t="e">
        <f>'C. CULT'!L7</f>
        <v>#DIV/0!</v>
      </c>
      <c r="I7" s="229" t="e">
        <f>'C. APREN'!L7</f>
        <v>#VALUE!</v>
      </c>
      <c r="J7" s="230" t="e">
        <f>'C. AUTON.'!L7</f>
        <v>#VALUE!</v>
      </c>
      <c r="K7" s="231" t="e">
        <f t="shared" si="0"/>
        <v>#DIV/0!</v>
      </c>
      <c r="L7" s="228" t="e">
        <f>'C. LING'!M7</f>
        <v>#DIV/0!</v>
      </c>
      <c r="M7" s="229" t="e">
        <f>'C. MAT'!P7</f>
        <v>#DIV/0!</v>
      </c>
      <c r="N7" s="229" t="e">
        <f>'C. INTER M. F.'!M7</f>
        <v>#DIV/0!</v>
      </c>
      <c r="O7" s="229" t="e">
        <f>'C DIX'!M7</f>
        <v>#DIV/0!</v>
      </c>
      <c r="P7" s="229" t="e">
        <f>'C. SOC'!M7</f>
        <v>#DIV/0!</v>
      </c>
      <c r="Q7" s="229" t="e">
        <f>'C. CULT'!M7</f>
        <v>#DIV/0!</v>
      </c>
      <c r="R7" s="229" t="e">
        <f>'C. APREN'!M7</f>
        <v>#VALUE!</v>
      </c>
      <c r="S7" s="230" t="e">
        <f>'C. AUTON.'!M7</f>
        <v>#VALUE!</v>
      </c>
      <c r="T7" s="231" t="e">
        <f t="shared" si="1"/>
        <v>#DIV/0!</v>
      </c>
      <c r="U7" s="228" t="e">
        <f>'C. LING'!N7</f>
        <v>#DIV/0!</v>
      </c>
      <c r="V7" s="229" t="e">
        <f>'C. MAT'!Q7</f>
        <v>#DIV/0!</v>
      </c>
      <c r="W7" s="229" t="e">
        <f>'C. INTER M. F.'!N7</f>
        <v>#DIV/0!</v>
      </c>
      <c r="X7" s="229" t="e">
        <f>'C DIX'!N7</f>
        <v>#DIV/0!</v>
      </c>
      <c r="Y7" s="229" t="e">
        <f>'C. SOC'!N7</f>
        <v>#DIV/0!</v>
      </c>
      <c r="Z7" s="229" t="e">
        <f>'C. CULT'!N7</f>
        <v>#DIV/0!</v>
      </c>
      <c r="AA7" s="229" t="e">
        <f>'C. APREN'!N7</f>
        <v>#VALUE!</v>
      </c>
      <c r="AB7" s="230" t="e">
        <f>'C. AUTON.'!N7</f>
        <v>#VALUE!</v>
      </c>
      <c r="AC7" s="59" t="e">
        <f t="shared" si="2"/>
        <v>#DIV/0!</v>
      </c>
    </row>
    <row r="8" spans="1:29" ht="15">
      <c r="A8" s="1">
        <v>6</v>
      </c>
      <c r="B8" s="17">
        <f>IF(DATOS!B8&gt;0,(DATOS!B8),"")</f>
        <v>15</v>
      </c>
      <c r="C8" s="228" t="e">
        <f>'C. LING'!L8</f>
        <v>#DIV/0!</v>
      </c>
      <c r="D8" s="229" t="e">
        <f>'C. MAT'!O8</f>
        <v>#DIV/0!</v>
      </c>
      <c r="E8" s="229" t="e">
        <f>'C. INTER M. F.'!L8</f>
        <v>#DIV/0!</v>
      </c>
      <c r="F8" s="229" t="e">
        <f>'C DIX'!L8</f>
        <v>#DIV/0!</v>
      </c>
      <c r="G8" s="229" t="e">
        <f>'C. SOC'!L8</f>
        <v>#DIV/0!</v>
      </c>
      <c r="H8" s="229" t="e">
        <f>'C. CULT'!L8</f>
        <v>#DIV/0!</v>
      </c>
      <c r="I8" s="229" t="e">
        <f>'C. APREN'!L8</f>
        <v>#VALUE!</v>
      </c>
      <c r="J8" s="230" t="e">
        <f>'C. AUTON.'!L8</f>
        <v>#VALUE!</v>
      </c>
      <c r="K8" s="231" t="e">
        <f t="shared" si="0"/>
        <v>#DIV/0!</v>
      </c>
      <c r="L8" s="228" t="e">
        <f>'C. LING'!M8</f>
        <v>#DIV/0!</v>
      </c>
      <c r="M8" s="229" t="e">
        <f>'C. MAT'!P8</f>
        <v>#DIV/0!</v>
      </c>
      <c r="N8" s="229" t="e">
        <f>'C. INTER M. F.'!M8</f>
        <v>#DIV/0!</v>
      </c>
      <c r="O8" s="229" t="e">
        <f>'C DIX'!M8</f>
        <v>#DIV/0!</v>
      </c>
      <c r="P8" s="229" t="e">
        <f>'C. SOC'!M8</f>
        <v>#DIV/0!</v>
      </c>
      <c r="Q8" s="229" t="e">
        <f>'C. CULT'!M8</f>
        <v>#DIV/0!</v>
      </c>
      <c r="R8" s="229" t="e">
        <f>'C. APREN'!M8</f>
        <v>#VALUE!</v>
      </c>
      <c r="S8" s="230" t="e">
        <f>'C. AUTON.'!M8</f>
        <v>#VALUE!</v>
      </c>
      <c r="T8" s="231" t="e">
        <f t="shared" si="1"/>
        <v>#DIV/0!</v>
      </c>
      <c r="U8" s="228" t="e">
        <f>'C. LING'!N8</f>
        <v>#DIV/0!</v>
      </c>
      <c r="V8" s="229" t="e">
        <f>'C. MAT'!Q8</f>
        <v>#DIV/0!</v>
      </c>
      <c r="W8" s="229" t="e">
        <f>'C. INTER M. F.'!N8</f>
        <v>#DIV/0!</v>
      </c>
      <c r="X8" s="229" t="e">
        <f>'C DIX'!N8</f>
        <v>#DIV/0!</v>
      </c>
      <c r="Y8" s="229" t="e">
        <f>'C. SOC'!N8</f>
        <v>#DIV/0!</v>
      </c>
      <c r="Z8" s="229" t="e">
        <f>'C. CULT'!N8</f>
        <v>#DIV/0!</v>
      </c>
      <c r="AA8" s="229" t="e">
        <f>'C. APREN'!N8</f>
        <v>#VALUE!</v>
      </c>
      <c r="AB8" s="230" t="e">
        <f>'C. AUTON.'!N8</f>
        <v>#VALUE!</v>
      </c>
      <c r="AC8" s="59" t="e">
        <f t="shared" si="2"/>
        <v>#DIV/0!</v>
      </c>
    </row>
    <row r="9" spans="1:29" ht="15">
      <c r="A9" s="1">
        <v>7</v>
      </c>
      <c r="B9" s="17">
        <f>IF(DATOS!B9&gt;0,(DATOS!B9),"")</f>
        <v>16</v>
      </c>
      <c r="C9" s="228" t="e">
        <f>'C. LING'!L9</f>
        <v>#DIV/0!</v>
      </c>
      <c r="D9" s="229" t="e">
        <f>'C. MAT'!O9</f>
        <v>#DIV/0!</v>
      </c>
      <c r="E9" s="229" t="e">
        <f>'C. INTER M. F.'!L9</f>
        <v>#DIV/0!</v>
      </c>
      <c r="F9" s="229" t="e">
        <f>'C DIX'!L9</f>
        <v>#DIV/0!</v>
      </c>
      <c r="G9" s="229" t="e">
        <f>'C. SOC'!L9</f>
        <v>#DIV/0!</v>
      </c>
      <c r="H9" s="229" t="e">
        <f>'C. CULT'!L9</f>
        <v>#DIV/0!</v>
      </c>
      <c r="I9" s="229" t="e">
        <f>'C. APREN'!L9</f>
        <v>#VALUE!</v>
      </c>
      <c r="J9" s="230" t="e">
        <f>'C. AUTON.'!L9</f>
        <v>#VALUE!</v>
      </c>
      <c r="K9" s="231" t="e">
        <f t="shared" si="0"/>
        <v>#DIV/0!</v>
      </c>
      <c r="L9" s="228" t="e">
        <f>'C. LING'!M9</f>
        <v>#DIV/0!</v>
      </c>
      <c r="M9" s="229" t="e">
        <f>'C. MAT'!P9</f>
        <v>#DIV/0!</v>
      </c>
      <c r="N9" s="229" t="e">
        <f>'C. INTER M. F.'!M9</f>
        <v>#DIV/0!</v>
      </c>
      <c r="O9" s="229" t="e">
        <f>'C DIX'!M9</f>
        <v>#DIV/0!</v>
      </c>
      <c r="P9" s="229" t="e">
        <f>'C. SOC'!M9</f>
        <v>#DIV/0!</v>
      </c>
      <c r="Q9" s="229" t="e">
        <f>'C. CULT'!M9</f>
        <v>#DIV/0!</v>
      </c>
      <c r="R9" s="229" t="e">
        <f>'C. APREN'!M9</f>
        <v>#VALUE!</v>
      </c>
      <c r="S9" s="230" t="e">
        <f>'C. AUTON.'!M9</f>
        <v>#VALUE!</v>
      </c>
      <c r="T9" s="231" t="e">
        <f t="shared" si="1"/>
        <v>#DIV/0!</v>
      </c>
      <c r="U9" s="228" t="e">
        <f>'C. LING'!N9</f>
        <v>#DIV/0!</v>
      </c>
      <c r="V9" s="229" t="e">
        <f>'C. MAT'!Q9</f>
        <v>#DIV/0!</v>
      </c>
      <c r="W9" s="229" t="e">
        <f>'C. INTER M. F.'!N9</f>
        <v>#DIV/0!</v>
      </c>
      <c r="X9" s="229" t="e">
        <f>'C DIX'!N9</f>
        <v>#DIV/0!</v>
      </c>
      <c r="Y9" s="229" t="e">
        <f>'C. SOC'!N9</f>
        <v>#DIV/0!</v>
      </c>
      <c r="Z9" s="229" t="e">
        <f>'C. CULT'!N9</f>
        <v>#DIV/0!</v>
      </c>
      <c r="AA9" s="229" t="e">
        <f>'C. APREN'!N9</f>
        <v>#VALUE!</v>
      </c>
      <c r="AB9" s="230" t="e">
        <f>'C. AUTON.'!N9</f>
        <v>#VALUE!</v>
      </c>
      <c r="AC9" s="59" t="e">
        <f t="shared" si="2"/>
        <v>#DIV/0!</v>
      </c>
    </row>
    <row r="10" spans="1:29" ht="15">
      <c r="A10" s="1">
        <v>8</v>
      </c>
      <c r="B10" s="17">
        <f>IF(DATOS!B10&gt;0,(DATOS!B10),"")</f>
        <v>17</v>
      </c>
      <c r="C10" s="228" t="e">
        <f>'C. LING'!L10</f>
        <v>#DIV/0!</v>
      </c>
      <c r="D10" s="229" t="e">
        <f>'C. MAT'!O10</f>
        <v>#DIV/0!</v>
      </c>
      <c r="E10" s="229" t="e">
        <f>'C. INTER M. F.'!L10</f>
        <v>#DIV/0!</v>
      </c>
      <c r="F10" s="229" t="e">
        <f>'C DIX'!L10</f>
        <v>#DIV/0!</v>
      </c>
      <c r="G10" s="229" t="e">
        <f>'C. SOC'!L10</f>
        <v>#DIV/0!</v>
      </c>
      <c r="H10" s="229" t="e">
        <f>'C. CULT'!L10</f>
        <v>#DIV/0!</v>
      </c>
      <c r="I10" s="229" t="e">
        <f>'C. APREN'!L10</f>
        <v>#VALUE!</v>
      </c>
      <c r="J10" s="230" t="e">
        <f>'C. AUTON.'!L10</f>
        <v>#VALUE!</v>
      </c>
      <c r="K10" s="231" t="e">
        <f t="shared" si="0"/>
        <v>#DIV/0!</v>
      </c>
      <c r="L10" s="228" t="e">
        <f>'C. LING'!M10</f>
        <v>#DIV/0!</v>
      </c>
      <c r="M10" s="229" t="e">
        <f>'C. MAT'!P10</f>
        <v>#DIV/0!</v>
      </c>
      <c r="N10" s="229" t="e">
        <f>'C. INTER M. F.'!M10</f>
        <v>#DIV/0!</v>
      </c>
      <c r="O10" s="229" t="e">
        <f>'C DIX'!M10</f>
        <v>#DIV/0!</v>
      </c>
      <c r="P10" s="229" t="e">
        <f>'C. SOC'!M10</f>
        <v>#DIV/0!</v>
      </c>
      <c r="Q10" s="229" t="e">
        <f>'C. CULT'!M10</f>
        <v>#DIV/0!</v>
      </c>
      <c r="R10" s="229" t="e">
        <f>'C. APREN'!M10</f>
        <v>#VALUE!</v>
      </c>
      <c r="S10" s="230" t="e">
        <f>'C. AUTON.'!M10</f>
        <v>#VALUE!</v>
      </c>
      <c r="T10" s="231" t="e">
        <f t="shared" si="1"/>
        <v>#DIV/0!</v>
      </c>
      <c r="U10" s="228" t="e">
        <f>'C. LING'!N10</f>
        <v>#DIV/0!</v>
      </c>
      <c r="V10" s="229" t="e">
        <f>'C. MAT'!Q10</f>
        <v>#DIV/0!</v>
      </c>
      <c r="W10" s="229" t="e">
        <f>'C. INTER M. F.'!N10</f>
        <v>#DIV/0!</v>
      </c>
      <c r="X10" s="229" t="e">
        <f>'C DIX'!N10</f>
        <v>#DIV/0!</v>
      </c>
      <c r="Y10" s="229" t="e">
        <f>'C. SOC'!N10</f>
        <v>#DIV/0!</v>
      </c>
      <c r="Z10" s="229" t="e">
        <f>'C. CULT'!N10</f>
        <v>#DIV/0!</v>
      </c>
      <c r="AA10" s="229" t="e">
        <f>'C. APREN'!N10</f>
        <v>#VALUE!</v>
      </c>
      <c r="AB10" s="230" t="e">
        <f>'C. AUTON.'!N10</f>
        <v>#VALUE!</v>
      </c>
      <c r="AC10" s="59" t="e">
        <f t="shared" si="2"/>
        <v>#DIV/0!</v>
      </c>
    </row>
    <row r="11" spans="1:29" ht="15">
      <c r="A11" s="1">
        <v>9</v>
      </c>
      <c r="B11" s="17">
        <f>IF(DATOS!B11&gt;0,(DATOS!B11),"")</f>
        <v>18</v>
      </c>
      <c r="C11" s="228" t="e">
        <f>'C. LING'!L11</f>
        <v>#DIV/0!</v>
      </c>
      <c r="D11" s="229" t="e">
        <f>'C. MAT'!O11</f>
        <v>#DIV/0!</v>
      </c>
      <c r="E11" s="229" t="e">
        <f>'C. INTER M. F.'!L11</f>
        <v>#DIV/0!</v>
      </c>
      <c r="F11" s="229" t="e">
        <f>'C DIX'!L11</f>
        <v>#DIV/0!</v>
      </c>
      <c r="G11" s="229" t="e">
        <f>'C. SOC'!L11</f>
        <v>#DIV/0!</v>
      </c>
      <c r="H11" s="229" t="e">
        <f>'C. CULT'!L11</f>
        <v>#DIV/0!</v>
      </c>
      <c r="I11" s="229" t="e">
        <f>'C. APREN'!L11</f>
        <v>#VALUE!</v>
      </c>
      <c r="J11" s="230" t="e">
        <f>'C. AUTON.'!L11</f>
        <v>#VALUE!</v>
      </c>
      <c r="K11" s="231" t="e">
        <f t="shared" si="0"/>
        <v>#DIV/0!</v>
      </c>
      <c r="L11" s="228" t="e">
        <f>'C. LING'!M11</f>
        <v>#DIV/0!</v>
      </c>
      <c r="M11" s="229" t="e">
        <f>'C. MAT'!P11</f>
        <v>#DIV/0!</v>
      </c>
      <c r="N11" s="229" t="e">
        <f>'C. INTER M. F.'!M11</f>
        <v>#DIV/0!</v>
      </c>
      <c r="O11" s="229" t="e">
        <f>'C DIX'!M11</f>
        <v>#DIV/0!</v>
      </c>
      <c r="P11" s="229" t="e">
        <f>'C. SOC'!M11</f>
        <v>#DIV/0!</v>
      </c>
      <c r="Q11" s="229" t="e">
        <f>'C. CULT'!M11</f>
        <v>#DIV/0!</v>
      </c>
      <c r="R11" s="229" t="e">
        <f>'C. APREN'!M11</f>
        <v>#VALUE!</v>
      </c>
      <c r="S11" s="230" t="e">
        <f>'C. AUTON.'!M11</f>
        <v>#VALUE!</v>
      </c>
      <c r="T11" s="231" t="e">
        <f t="shared" si="1"/>
        <v>#DIV/0!</v>
      </c>
      <c r="U11" s="228" t="e">
        <f>'C. LING'!N11</f>
        <v>#DIV/0!</v>
      </c>
      <c r="V11" s="229" t="e">
        <f>'C. MAT'!Q11</f>
        <v>#DIV/0!</v>
      </c>
      <c r="W11" s="229" t="e">
        <f>'C. INTER M. F.'!N11</f>
        <v>#DIV/0!</v>
      </c>
      <c r="X11" s="229" t="e">
        <f>'C DIX'!N11</f>
        <v>#DIV/0!</v>
      </c>
      <c r="Y11" s="229" t="e">
        <f>'C. SOC'!N11</f>
        <v>#DIV/0!</v>
      </c>
      <c r="Z11" s="229" t="e">
        <f>'C. CULT'!N11</f>
        <v>#DIV/0!</v>
      </c>
      <c r="AA11" s="229" t="e">
        <f>'C. APREN'!N11</f>
        <v>#VALUE!</v>
      </c>
      <c r="AB11" s="230" t="e">
        <f>'C. AUTON.'!N11</f>
        <v>#VALUE!</v>
      </c>
      <c r="AC11" s="59" t="e">
        <f t="shared" si="2"/>
        <v>#DIV/0!</v>
      </c>
    </row>
    <row r="12" spans="1:29" ht="15">
      <c r="A12" s="1">
        <v>10</v>
      </c>
      <c r="B12" s="17">
        <f>IF(DATOS!B12&gt;0,(DATOS!B12),"")</f>
        <v>19</v>
      </c>
      <c r="C12" s="228" t="e">
        <f>'C. LING'!L12</f>
        <v>#DIV/0!</v>
      </c>
      <c r="D12" s="229" t="e">
        <f>'C. MAT'!O12</f>
        <v>#DIV/0!</v>
      </c>
      <c r="E12" s="229" t="e">
        <f>'C. INTER M. F.'!L12</f>
        <v>#DIV/0!</v>
      </c>
      <c r="F12" s="229" t="e">
        <f>'C DIX'!L12</f>
        <v>#DIV/0!</v>
      </c>
      <c r="G12" s="229" t="e">
        <f>'C. SOC'!L12</f>
        <v>#DIV/0!</v>
      </c>
      <c r="H12" s="229" t="e">
        <f>'C. CULT'!L12</f>
        <v>#DIV/0!</v>
      </c>
      <c r="I12" s="229" t="e">
        <f>'C. APREN'!L12</f>
        <v>#VALUE!</v>
      </c>
      <c r="J12" s="230" t="e">
        <f>'C. AUTON.'!L12</f>
        <v>#VALUE!</v>
      </c>
      <c r="K12" s="231" t="e">
        <f t="shared" si="0"/>
        <v>#DIV/0!</v>
      </c>
      <c r="L12" s="228" t="e">
        <f>'C. LING'!M12</f>
        <v>#DIV/0!</v>
      </c>
      <c r="M12" s="229" t="e">
        <f>'C. MAT'!P12</f>
        <v>#DIV/0!</v>
      </c>
      <c r="N12" s="229" t="e">
        <f>'C. INTER M. F.'!M12</f>
        <v>#DIV/0!</v>
      </c>
      <c r="O12" s="229" t="e">
        <f>'C DIX'!M12</f>
        <v>#DIV/0!</v>
      </c>
      <c r="P12" s="229" t="e">
        <f>'C. SOC'!M12</f>
        <v>#DIV/0!</v>
      </c>
      <c r="Q12" s="229" t="e">
        <f>'C. CULT'!M12</f>
        <v>#DIV/0!</v>
      </c>
      <c r="R12" s="229" t="e">
        <f>'C. APREN'!M12</f>
        <v>#VALUE!</v>
      </c>
      <c r="S12" s="230" t="e">
        <f>'C. AUTON.'!M12</f>
        <v>#VALUE!</v>
      </c>
      <c r="T12" s="231" t="e">
        <f t="shared" si="1"/>
        <v>#DIV/0!</v>
      </c>
      <c r="U12" s="228" t="e">
        <f>'C. LING'!N12</f>
        <v>#DIV/0!</v>
      </c>
      <c r="V12" s="229" t="e">
        <f>'C. MAT'!Q12</f>
        <v>#DIV/0!</v>
      </c>
      <c r="W12" s="229" t="e">
        <f>'C. INTER M. F.'!N12</f>
        <v>#DIV/0!</v>
      </c>
      <c r="X12" s="229" t="e">
        <f>'C DIX'!N12</f>
        <v>#DIV/0!</v>
      </c>
      <c r="Y12" s="229" t="e">
        <f>'C. SOC'!N12</f>
        <v>#DIV/0!</v>
      </c>
      <c r="Z12" s="229" t="e">
        <f>'C. CULT'!N12</f>
        <v>#DIV/0!</v>
      </c>
      <c r="AA12" s="229" t="e">
        <f>'C. APREN'!N12</f>
        <v>#VALUE!</v>
      </c>
      <c r="AB12" s="230" t="e">
        <f>'C. AUTON.'!N12</f>
        <v>#VALUE!</v>
      </c>
      <c r="AC12" s="59" t="e">
        <f t="shared" si="2"/>
        <v>#DIV/0!</v>
      </c>
    </row>
    <row r="13" spans="1:29" ht="15">
      <c r="A13" s="1">
        <v>11</v>
      </c>
      <c r="B13" s="17">
        <f>IF(DATOS!B13&gt;0,(DATOS!B13),"")</f>
        <v>20</v>
      </c>
      <c r="C13" s="228" t="e">
        <f>'C. LING'!L13</f>
        <v>#DIV/0!</v>
      </c>
      <c r="D13" s="229" t="e">
        <f>'C. MAT'!O13</f>
        <v>#DIV/0!</v>
      </c>
      <c r="E13" s="229" t="e">
        <f>'C. INTER M. F.'!L13</f>
        <v>#DIV/0!</v>
      </c>
      <c r="F13" s="229" t="e">
        <f>'C DIX'!L13</f>
        <v>#DIV/0!</v>
      </c>
      <c r="G13" s="229" t="e">
        <f>'C. SOC'!L13</f>
        <v>#DIV/0!</v>
      </c>
      <c r="H13" s="229" t="e">
        <f>'C. CULT'!L13</f>
        <v>#DIV/0!</v>
      </c>
      <c r="I13" s="229" t="e">
        <f>'C. APREN'!L13</f>
        <v>#VALUE!</v>
      </c>
      <c r="J13" s="230" t="e">
        <f>'C. AUTON.'!L13</f>
        <v>#VALUE!</v>
      </c>
      <c r="K13" s="231" t="e">
        <f t="shared" si="0"/>
        <v>#DIV/0!</v>
      </c>
      <c r="L13" s="228" t="e">
        <f>'C. LING'!M13</f>
        <v>#DIV/0!</v>
      </c>
      <c r="M13" s="229" t="e">
        <f>'C. MAT'!P13</f>
        <v>#DIV/0!</v>
      </c>
      <c r="N13" s="229" t="e">
        <f>'C. INTER M. F.'!M13</f>
        <v>#DIV/0!</v>
      </c>
      <c r="O13" s="229" t="e">
        <f>'C DIX'!M13</f>
        <v>#DIV/0!</v>
      </c>
      <c r="P13" s="229" t="e">
        <f>'C. SOC'!M13</f>
        <v>#DIV/0!</v>
      </c>
      <c r="Q13" s="229" t="e">
        <f>'C. CULT'!M13</f>
        <v>#DIV/0!</v>
      </c>
      <c r="R13" s="229" t="e">
        <f>'C. APREN'!M13</f>
        <v>#VALUE!</v>
      </c>
      <c r="S13" s="230" t="e">
        <f>'C. AUTON.'!M13</f>
        <v>#VALUE!</v>
      </c>
      <c r="T13" s="231" t="e">
        <f t="shared" si="1"/>
        <v>#DIV/0!</v>
      </c>
      <c r="U13" s="228" t="e">
        <f>'C. LING'!N13</f>
        <v>#DIV/0!</v>
      </c>
      <c r="V13" s="229" t="e">
        <f>'C. MAT'!Q13</f>
        <v>#DIV/0!</v>
      </c>
      <c r="W13" s="229" t="e">
        <f>'C. INTER M. F.'!N13</f>
        <v>#DIV/0!</v>
      </c>
      <c r="X13" s="229" t="e">
        <f>'C DIX'!N13</f>
        <v>#DIV/0!</v>
      </c>
      <c r="Y13" s="229" t="e">
        <f>'C. SOC'!N13</f>
        <v>#DIV/0!</v>
      </c>
      <c r="Z13" s="229" t="e">
        <f>'C. CULT'!N13</f>
        <v>#DIV/0!</v>
      </c>
      <c r="AA13" s="229" t="e">
        <f>'C. APREN'!N13</f>
        <v>#VALUE!</v>
      </c>
      <c r="AB13" s="230" t="e">
        <f>'C. AUTON.'!N13</f>
        <v>#VALUE!</v>
      </c>
      <c r="AC13" s="59" t="e">
        <f t="shared" si="2"/>
        <v>#DIV/0!</v>
      </c>
    </row>
    <row r="14" spans="1:29" ht="15">
      <c r="A14" s="1">
        <v>12</v>
      </c>
      <c r="B14" s="17">
        <f>IF(DATOS!B14&gt;0,(DATOS!B14),"")</f>
        <v>21</v>
      </c>
      <c r="C14" s="228" t="e">
        <f>'C. LING'!L14</f>
        <v>#DIV/0!</v>
      </c>
      <c r="D14" s="229" t="e">
        <f>'C. MAT'!O14</f>
        <v>#DIV/0!</v>
      </c>
      <c r="E14" s="229" t="e">
        <f>'C. INTER M. F.'!L14</f>
        <v>#DIV/0!</v>
      </c>
      <c r="F14" s="229" t="e">
        <f>'C DIX'!L14</f>
        <v>#DIV/0!</v>
      </c>
      <c r="G14" s="229" t="e">
        <f>'C. SOC'!L14</f>
        <v>#DIV/0!</v>
      </c>
      <c r="H14" s="229" t="e">
        <f>'C. CULT'!L14</f>
        <v>#DIV/0!</v>
      </c>
      <c r="I14" s="229" t="e">
        <f>'C. APREN'!L14</f>
        <v>#VALUE!</v>
      </c>
      <c r="J14" s="230" t="e">
        <f>'C. AUTON.'!L14</f>
        <v>#VALUE!</v>
      </c>
      <c r="K14" s="231" t="e">
        <f t="shared" si="0"/>
        <v>#DIV/0!</v>
      </c>
      <c r="L14" s="228" t="e">
        <f>'C. LING'!M14</f>
        <v>#DIV/0!</v>
      </c>
      <c r="M14" s="229" t="e">
        <f>'C. MAT'!P14</f>
        <v>#DIV/0!</v>
      </c>
      <c r="N14" s="229" t="e">
        <f>'C. INTER M. F.'!M14</f>
        <v>#DIV/0!</v>
      </c>
      <c r="O14" s="229" t="e">
        <f>'C DIX'!M14</f>
        <v>#DIV/0!</v>
      </c>
      <c r="P14" s="229" t="e">
        <f>'C. SOC'!M14</f>
        <v>#DIV/0!</v>
      </c>
      <c r="Q14" s="229" t="e">
        <f>'C. CULT'!M14</f>
        <v>#DIV/0!</v>
      </c>
      <c r="R14" s="229" t="e">
        <f>'C. APREN'!M14</f>
        <v>#VALUE!</v>
      </c>
      <c r="S14" s="230" t="e">
        <f>'C. AUTON.'!M14</f>
        <v>#VALUE!</v>
      </c>
      <c r="T14" s="231" t="e">
        <f t="shared" si="1"/>
        <v>#DIV/0!</v>
      </c>
      <c r="U14" s="228" t="e">
        <f>'C. LING'!N14</f>
        <v>#DIV/0!</v>
      </c>
      <c r="V14" s="229" t="e">
        <f>'C. MAT'!Q14</f>
        <v>#DIV/0!</v>
      </c>
      <c r="W14" s="229" t="e">
        <f>'C. INTER M. F.'!N14</f>
        <v>#DIV/0!</v>
      </c>
      <c r="X14" s="229" t="e">
        <f>'C DIX'!N14</f>
        <v>#DIV/0!</v>
      </c>
      <c r="Y14" s="229" t="e">
        <f>'C. SOC'!N14</f>
        <v>#DIV/0!</v>
      </c>
      <c r="Z14" s="229" t="e">
        <f>'C. CULT'!N14</f>
        <v>#DIV/0!</v>
      </c>
      <c r="AA14" s="229" t="e">
        <f>'C. APREN'!N14</f>
        <v>#VALUE!</v>
      </c>
      <c r="AB14" s="230" t="e">
        <f>'C. AUTON.'!N14</f>
        <v>#VALUE!</v>
      </c>
      <c r="AC14" s="59" t="e">
        <f t="shared" si="2"/>
        <v>#DIV/0!</v>
      </c>
    </row>
    <row r="15" spans="1:29" ht="15">
      <c r="A15" s="1">
        <v>13</v>
      </c>
      <c r="B15" s="17">
        <f>IF(DATOS!B15&gt;0,(DATOS!B15),"")</f>
        <v>22</v>
      </c>
      <c r="C15" s="228" t="e">
        <f>'C. LING'!L15</f>
        <v>#DIV/0!</v>
      </c>
      <c r="D15" s="229" t="e">
        <f>'C. MAT'!O15</f>
        <v>#DIV/0!</v>
      </c>
      <c r="E15" s="229" t="e">
        <f>'C. INTER M. F.'!L15</f>
        <v>#DIV/0!</v>
      </c>
      <c r="F15" s="229" t="e">
        <f>'C DIX'!L15</f>
        <v>#DIV/0!</v>
      </c>
      <c r="G15" s="229" t="e">
        <f>'C. SOC'!L15</f>
        <v>#DIV/0!</v>
      </c>
      <c r="H15" s="229" t="e">
        <f>'C. CULT'!L15</f>
        <v>#DIV/0!</v>
      </c>
      <c r="I15" s="229" t="e">
        <f>'C. APREN'!L15</f>
        <v>#VALUE!</v>
      </c>
      <c r="J15" s="230" t="e">
        <f>'C. AUTON.'!L15</f>
        <v>#VALUE!</v>
      </c>
      <c r="K15" s="231" t="e">
        <f t="shared" si="0"/>
        <v>#DIV/0!</v>
      </c>
      <c r="L15" s="228" t="e">
        <f>'C. LING'!M15</f>
        <v>#DIV/0!</v>
      </c>
      <c r="M15" s="229" t="e">
        <f>'C. MAT'!P15</f>
        <v>#DIV/0!</v>
      </c>
      <c r="N15" s="229" t="e">
        <f>'C. INTER M. F.'!M15</f>
        <v>#DIV/0!</v>
      </c>
      <c r="O15" s="229" t="e">
        <f>'C DIX'!M15</f>
        <v>#DIV/0!</v>
      </c>
      <c r="P15" s="229" t="e">
        <f>'C. SOC'!M15</f>
        <v>#DIV/0!</v>
      </c>
      <c r="Q15" s="229" t="e">
        <f>'C. CULT'!M15</f>
        <v>#DIV/0!</v>
      </c>
      <c r="R15" s="229" t="e">
        <f>'C. APREN'!M15</f>
        <v>#VALUE!</v>
      </c>
      <c r="S15" s="230" t="e">
        <f>'C. AUTON.'!M15</f>
        <v>#VALUE!</v>
      </c>
      <c r="T15" s="231" t="e">
        <f t="shared" si="1"/>
        <v>#DIV/0!</v>
      </c>
      <c r="U15" s="228" t="e">
        <f>'C. LING'!N15</f>
        <v>#DIV/0!</v>
      </c>
      <c r="V15" s="229" t="e">
        <f>'C. MAT'!Q15</f>
        <v>#DIV/0!</v>
      </c>
      <c r="W15" s="229" t="e">
        <f>'C. INTER M. F.'!N15</f>
        <v>#DIV/0!</v>
      </c>
      <c r="X15" s="229" t="e">
        <f>'C DIX'!N15</f>
        <v>#DIV/0!</v>
      </c>
      <c r="Y15" s="229" t="e">
        <f>'C. SOC'!N15</f>
        <v>#DIV/0!</v>
      </c>
      <c r="Z15" s="229" t="e">
        <f>'C. CULT'!N15</f>
        <v>#DIV/0!</v>
      </c>
      <c r="AA15" s="229" t="e">
        <f>'C. APREN'!N15</f>
        <v>#VALUE!</v>
      </c>
      <c r="AB15" s="230" t="e">
        <f>'C. AUTON.'!N15</f>
        <v>#VALUE!</v>
      </c>
      <c r="AC15" s="59" t="e">
        <f t="shared" si="2"/>
        <v>#DIV/0!</v>
      </c>
    </row>
    <row r="16" spans="1:29" ht="15">
      <c r="A16" s="1">
        <v>14</v>
      </c>
      <c r="B16" s="17">
        <f>IF(DATOS!B16&gt;0,(DATOS!B16),"")</f>
        <v>23</v>
      </c>
      <c r="C16" s="228" t="e">
        <f>'C. LING'!L16</f>
        <v>#DIV/0!</v>
      </c>
      <c r="D16" s="229" t="e">
        <f>'C. MAT'!O16</f>
        <v>#DIV/0!</v>
      </c>
      <c r="E16" s="229" t="e">
        <f>'C. INTER M. F.'!L16</f>
        <v>#DIV/0!</v>
      </c>
      <c r="F16" s="229" t="e">
        <f>'C DIX'!L16</f>
        <v>#DIV/0!</v>
      </c>
      <c r="G16" s="229" t="e">
        <f>'C. SOC'!L16</f>
        <v>#DIV/0!</v>
      </c>
      <c r="H16" s="229" t="e">
        <f>'C. CULT'!L16</f>
        <v>#DIV/0!</v>
      </c>
      <c r="I16" s="229" t="e">
        <f>'C. APREN'!L16</f>
        <v>#VALUE!</v>
      </c>
      <c r="J16" s="230" t="e">
        <f>'C. AUTON.'!L16</f>
        <v>#VALUE!</v>
      </c>
      <c r="K16" s="231" t="e">
        <f t="shared" si="0"/>
        <v>#DIV/0!</v>
      </c>
      <c r="L16" s="228" t="e">
        <f>'C. LING'!M16</f>
        <v>#DIV/0!</v>
      </c>
      <c r="M16" s="229" t="e">
        <f>'C. MAT'!P16</f>
        <v>#DIV/0!</v>
      </c>
      <c r="N16" s="229" t="e">
        <f>'C. INTER M. F.'!M16</f>
        <v>#DIV/0!</v>
      </c>
      <c r="O16" s="229" t="e">
        <f>'C DIX'!M16</f>
        <v>#DIV/0!</v>
      </c>
      <c r="P16" s="229" t="e">
        <f>'C. SOC'!M16</f>
        <v>#DIV/0!</v>
      </c>
      <c r="Q16" s="229" t="e">
        <f>'C. CULT'!M16</f>
        <v>#DIV/0!</v>
      </c>
      <c r="R16" s="229" t="e">
        <f>'C. APREN'!M16</f>
        <v>#VALUE!</v>
      </c>
      <c r="S16" s="230" t="e">
        <f>'C. AUTON.'!M16</f>
        <v>#VALUE!</v>
      </c>
      <c r="T16" s="231" t="e">
        <f t="shared" si="1"/>
        <v>#DIV/0!</v>
      </c>
      <c r="U16" s="228" t="e">
        <f>'C. LING'!N16</f>
        <v>#DIV/0!</v>
      </c>
      <c r="V16" s="229" t="e">
        <f>'C. MAT'!Q16</f>
        <v>#DIV/0!</v>
      </c>
      <c r="W16" s="229" t="e">
        <f>'C. INTER M. F.'!N16</f>
        <v>#DIV/0!</v>
      </c>
      <c r="X16" s="229" t="e">
        <f>'C DIX'!N16</f>
        <v>#DIV/0!</v>
      </c>
      <c r="Y16" s="229" t="e">
        <f>'C. SOC'!N16</f>
        <v>#DIV/0!</v>
      </c>
      <c r="Z16" s="229" t="e">
        <f>'C. CULT'!N16</f>
        <v>#DIV/0!</v>
      </c>
      <c r="AA16" s="229" t="e">
        <f>'C. APREN'!N16</f>
        <v>#VALUE!</v>
      </c>
      <c r="AB16" s="230" t="e">
        <f>'C. AUTON.'!N16</f>
        <v>#VALUE!</v>
      </c>
      <c r="AC16" s="59" t="e">
        <f t="shared" si="2"/>
        <v>#DIV/0!</v>
      </c>
    </row>
    <row r="17" spans="1:29" ht="15">
      <c r="A17" s="1">
        <v>15</v>
      </c>
      <c r="B17" s="17">
        <f>IF(DATOS!B17&gt;0,(DATOS!B17),"")</f>
        <v>24</v>
      </c>
      <c r="C17" s="228" t="e">
        <f>'C. LING'!L17</f>
        <v>#DIV/0!</v>
      </c>
      <c r="D17" s="229" t="e">
        <f>'C. MAT'!O17</f>
        <v>#DIV/0!</v>
      </c>
      <c r="E17" s="229" t="e">
        <f>'C. INTER M. F.'!L17</f>
        <v>#DIV/0!</v>
      </c>
      <c r="F17" s="229" t="e">
        <f>'C DIX'!L17</f>
        <v>#DIV/0!</v>
      </c>
      <c r="G17" s="229" t="e">
        <f>'C. SOC'!L17</f>
        <v>#DIV/0!</v>
      </c>
      <c r="H17" s="229" t="e">
        <f>'C. CULT'!L17</f>
        <v>#DIV/0!</v>
      </c>
      <c r="I17" s="229" t="e">
        <f>'C. APREN'!L17</f>
        <v>#VALUE!</v>
      </c>
      <c r="J17" s="230" t="e">
        <f>'C. AUTON.'!L17</f>
        <v>#VALUE!</v>
      </c>
      <c r="K17" s="231" t="e">
        <f t="shared" si="0"/>
        <v>#DIV/0!</v>
      </c>
      <c r="L17" s="228" t="e">
        <f>'C. LING'!M17</f>
        <v>#DIV/0!</v>
      </c>
      <c r="M17" s="229" t="e">
        <f>'C. MAT'!P17</f>
        <v>#DIV/0!</v>
      </c>
      <c r="N17" s="229" t="e">
        <f>'C. INTER M. F.'!M17</f>
        <v>#DIV/0!</v>
      </c>
      <c r="O17" s="229" t="e">
        <f>'C DIX'!M17</f>
        <v>#DIV/0!</v>
      </c>
      <c r="P17" s="229" t="e">
        <f>'C. SOC'!M17</f>
        <v>#DIV/0!</v>
      </c>
      <c r="Q17" s="229" t="e">
        <f>'C. CULT'!M17</f>
        <v>#DIV/0!</v>
      </c>
      <c r="R17" s="229" t="e">
        <f>'C. APREN'!M17</f>
        <v>#VALUE!</v>
      </c>
      <c r="S17" s="230" t="e">
        <f>'C. AUTON.'!M17</f>
        <v>#VALUE!</v>
      </c>
      <c r="T17" s="231" t="e">
        <f t="shared" si="1"/>
        <v>#DIV/0!</v>
      </c>
      <c r="U17" s="228" t="e">
        <f>'C. LING'!N17</f>
        <v>#DIV/0!</v>
      </c>
      <c r="V17" s="229" t="e">
        <f>'C. MAT'!Q17</f>
        <v>#DIV/0!</v>
      </c>
      <c r="W17" s="229" t="e">
        <f>'C. INTER M. F.'!N17</f>
        <v>#DIV/0!</v>
      </c>
      <c r="X17" s="229" t="e">
        <f>'C DIX'!N17</f>
        <v>#DIV/0!</v>
      </c>
      <c r="Y17" s="229" t="e">
        <f>'C. SOC'!N17</f>
        <v>#DIV/0!</v>
      </c>
      <c r="Z17" s="229" t="e">
        <f>'C. CULT'!N17</f>
        <v>#DIV/0!</v>
      </c>
      <c r="AA17" s="229" t="e">
        <f>'C. APREN'!N17</f>
        <v>#VALUE!</v>
      </c>
      <c r="AB17" s="230" t="e">
        <f>'C. AUTON.'!N17</f>
        <v>#VALUE!</v>
      </c>
      <c r="AC17" s="59" t="e">
        <f t="shared" si="2"/>
        <v>#DIV/0!</v>
      </c>
    </row>
    <row r="18" spans="1:29" ht="15">
      <c r="A18" s="1">
        <v>16</v>
      </c>
      <c r="B18" s="17">
        <f>IF(DATOS!B18&gt;0,(DATOS!B18),"")</f>
        <v>25</v>
      </c>
      <c r="C18" s="228" t="e">
        <f>'C. LING'!L18</f>
        <v>#DIV/0!</v>
      </c>
      <c r="D18" s="229" t="e">
        <f>'C. MAT'!O18</f>
        <v>#DIV/0!</v>
      </c>
      <c r="E18" s="229" t="e">
        <f>'C. INTER M. F.'!L18</f>
        <v>#DIV/0!</v>
      </c>
      <c r="F18" s="229" t="e">
        <f>'C DIX'!L18</f>
        <v>#DIV/0!</v>
      </c>
      <c r="G18" s="229" t="e">
        <f>'C. SOC'!L18</f>
        <v>#DIV/0!</v>
      </c>
      <c r="H18" s="229" t="e">
        <f>'C. CULT'!L18</f>
        <v>#DIV/0!</v>
      </c>
      <c r="I18" s="229" t="e">
        <f>'C. APREN'!L18</f>
        <v>#VALUE!</v>
      </c>
      <c r="J18" s="230" t="e">
        <f>'C. AUTON.'!L18</f>
        <v>#VALUE!</v>
      </c>
      <c r="K18" s="231" t="e">
        <f t="shared" si="0"/>
        <v>#DIV/0!</v>
      </c>
      <c r="L18" s="228" t="e">
        <f>'C. LING'!M18</f>
        <v>#DIV/0!</v>
      </c>
      <c r="M18" s="229" t="e">
        <f>'C. MAT'!P18</f>
        <v>#DIV/0!</v>
      </c>
      <c r="N18" s="229" t="e">
        <f>'C. INTER M. F.'!M18</f>
        <v>#DIV/0!</v>
      </c>
      <c r="O18" s="229" t="e">
        <f>'C DIX'!M18</f>
        <v>#DIV/0!</v>
      </c>
      <c r="P18" s="229" t="e">
        <f>'C. SOC'!M18</f>
        <v>#DIV/0!</v>
      </c>
      <c r="Q18" s="229" t="e">
        <f>'C. CULT'!M18</f>
        <v>#DIV/0!</v>
      </c>
      <c r="R18" s="229" t="e">
        <f>'C. APREN'!M18</f>
        <v>#VALUE!</v>
      </c>
      <c r="S18" s="230" t="e">
        <f>'C. AUTON.'!M18</f>
        <v>#VALUE!</v>
      </c>
      <c r="T18" s="231" t="e">
        <f t="shared" si="1"/>
        <v>#DIV/0!</v>
      </c>
      <c r="U18" s="228" t="e">
        <f>'C. LING'!N18</f>
        <v>#DIV/0!</v>
      </c>
      <c r="V18" s="229" t="e">
        <f>'C. MAT'!Q18</f>
        <v>#DIV/0!</v>
      </c>
      <c r="W18" s="229" t="e">
        <f>'C. INTER M. F.'!N18</f>
        <v>#DIV/0!</v>
      </c>
      <c r="X18" s="229" t="e">
        <f>'C DIX'!N18</f>
        <v>#DIV/0!</v>
      </c>
      <c r="Y18" s="229" t="e">
        <f>'C. SOC'!N18</f>
        <v>#DIV/0!</v>
      </c>
      <c r="Z18" s="229" t="e">
        <f>'C. CULT'!N18</f>
        <v>#DIV/0!</v>
      </c>
      <c r="AA18" s="229" t="e">
        <f>'C. APREN'!N18</f>
        <v>#VALUE!</v>
      </c>
      <c r="AB18" s="230" t="e">
        <f>'C. AUTON.'!N18</f>
        <v>#VALUE!</v>
      </c>
      <c r="AC18" s="59" t="e">
        <f t="shared" si="2"/>
        <v>#DIV/0!</v>
      </c>
    </row>
    <row r="19" spans="1:29" ht="15">
      <c r="A19" s="1">
        <v>17</v>
      </c>
      <c r="B19" s="17">
        <f>IF(DATOS!B19&gt;0,(DATOS!B19),"")</f>
        <v>26</v>
      </c>
      <c r="C19" s="228" t="e">
        <f>'C. LING'!L19</f>
        <v>#DIV/0!</v>
      </c>
      <c r="D19" s="229" t="e">
        <f>'C. MAT'!O19</f>
        <v>#DIV/0!</v>
      </c>
      <c r="E19" s="229" t="e">
        <f>'C. INTER M. F.'!L19</f>
        <v>#DIV/0!</v>
      </c>
      <c r="F19" s="229" t="e">
        <f>'C DIX'!L19</f>
        <v>#DIV/0!</v>
      </c>
      <c r="G19" s="229" t="e">
        <f>'C. SOC'!L19</f>
        <v>#DIV/0!</v>
      </c>
      <c r="H19" s="229" t="e">
        <f>'C. CULT'!L19</f>
        <v>#DIV/0!</v>
      </c>
      <c r="I19" s="229" t="e">
        <f>'C. APREN'!L19</f>
        <v>#VALUE!</v>
      </c>
      <c r="J19" s="230" t="e">
        <f>'C. AUTON.'!L19</f>
        <v>#VALUE!</v>
      </c>
      <c r="K19" s="231" t="e">
        <f t="shared" si="0"/>
        <v>#DIV/0!</v>
      </c>
      <c r="L19" s="228" t="e">
        <f>'C. LING'!M19</f>
        <v>#DIV/0!</v>
      </c>
      <c r="M19" s="229" t="e">
        <f>'C. MAT'!P19</f>
        <v>#DIV/0!</v>
      </c>
      <c r="N19" s="229" t="e">
        <f>'C. INTER M. F.'!M19</f>
        <v>#DIV/0!</v>
      </c>
      <c r="O19" s="229" t="e">
        <f>'C DIX'!M19</f>
        <v>#DIV/0!</v>
      </c>
      <c r="P19" s="229" t="e">
        <f>'C. SOC'!M19</f>
        <v>#DIV/0!</v>
      </c>
      <c r="Q19" s="229" t="e">
        <f>'C. CULT'!M19</f>
        <v>#DIV/0!</v>
      </c>
      <c r="R19" s="229" t="e">
        <f>'C. APREN'!M19</f>
        <v>#VALUE!</v>
      </c>
      <c r="S19" s="230" t="e">
        <f>'C. AUTON.'!M19</f>
        <v>#VALUE!</v>
      </c>
      <c r="T19" s="231" t="e">
        <f t="shared" si="1"/>
        <v>#DIV/0!</v>
      </c>
      <c r="U19" s="228" t="e">
        <f>'C. LING'!N19</f>
        <v>#DIV/0!</v>
      </c>
      <c r="V19" s="229" t="e">
        <f>'C. MAT'!Q19</f>
        <v>#DIV/0!</v>
      </c>
      <c r="W19" s="229" t="e">
        <f>'C. INTER M. F.'!N19</f>
        <v>#DIV/0!</v>
      </c>
      <c r="X19" s="229" t="e">
        <f>'C DIX'!N19</f>
        <v>#DIV/0!</v>
      </c>
      <c r="Y19" s="229" t="e">
        <f>'C. SOC'!N19</f>
        <v>#DIV/0!</v>
      </c>
      <c r="Z19" s="229" t="e">
        <f>'C. CULT'!N19</f>
        <v>#DIV/0!</v>
      </c>
      <c r="AA19" s="229" t="e">
        <f>'C. APREN'!N19</f>
        <v>#VALUE!</v>
      </c>
      <c r="AB19" s="230" t="e">
        <f>'C. AUTON.'!N19</f>
        <v>#VALUE!</v>
      </c>
      <c r="AC19" s="59" t="e">
        <f t="shared" si="2"/>
        <v>#DIV/0!</v>
      </c>
    </row>
    <row r="20" spans="1:29" ht="15">
      <c r="A20" s="1">
        <v>18</v>
      </c>
      <c r="B20" s="17">
        <f>IF(DATOS!B20&gt;0,(DATOS!B20),"")</f>
        <v>27</v>
      </c>
      <c r="C20" s="228" t="e">
        <f>'C. LING'!L20</f>
        <v>#DIV/0!</v>
      </c>
      <c r="D20" s="229" t="e">
        <f>'C. MAT'!O20</f>
        <v>#DIV/0!</v>
      </c>
      <c r="E20" s="229" t="e">
        <f>'C. INTER M. F.'!L20</f>
        <v>#DIV/0!</v>
      </c>
      <c r="F20" s="229" t="e">
        <f>'C DIX'!L20</f>
        <v>#DIV/0!</v>
      </c>
      <c r="G20" s="229" t="e">
        <f>'C. SOC'!L20</f>
        <v>#DIV/0!</v>
      </c>
      <c r="H20" s="229" t="e">
        <f>'C. CULT'!L20</f>
        <v>#DIV/0!</v>
      </c>
      <c r="I20" s="229" t="e">
        <f>'C. APREN'!L20</f>
        <v>#VALUE!</v>
      </c>
      <c r="J20" s="230" t="e">
        <f>'C. AUTON.'!L20</f>
        <v>#VALUE!</v>
      </c>
      <c r="K20" s="231" t="e">
        <f t="shared" si="0"/>
        <v>#DIV/0!</v>
      </c>
      <c r="L20" s="228" t="e">
        <f>'C. LING'!M20</f>
        <v>#DIV/0!</v>
      </c>
      <c r="M20" s="229" t="e">
        <f>'C. MAT'!P20</f>
        <v>#DIV/0!</v>
      </c>
      <c r="N20" s="229" t="e">
        <f>'C. INTER M. F.'!M20</f>
        <v>#DIV/0!</v>
      </c>
      <c r="O20" s="229" t="e">
        <f>'C DIX'!M20</f>
        <v>#DIV/0!</v>
      </c>
      <c r="P20" s="229" t="e">
        <f>'C. SOC'!M20</f>
        <v>#DIV/0!</v>
      </c>
      <c r="Q20" s="229" t="e">
        <f>'C. CULT'!M20</f>
        <v>#DIV/0!</v>
      </c>
      <c r="R20" s="229" t="e">
        <f>'C. APREN'!M20</f>
        <v>#VALUE!</v>
      </c>
      <c r="S20" s="230" t="e">
        <f>'C. AUTON.'!M20</f>
        <v>#VALUE!</v>
      </c>
      <c r="T20" s="231" t="e">
        <f t="shared" si="1"/>
        <v>#DIV/0!</v>
      </c>
      <c r="U20" s="228" t="e">
        <f>'C. LING'!N20</f>
        <v>#DIV/0!</v>
      </c>
      <c r="V20" s="229" t="e">
        <f>'C. MAT'!Q20</f>
        <v>#DIV/0!</v>
      </c>
      <c r="W20" s="229" t="e">
        <f>'C. INTER M. F.'!N20</f>
        <v>#DIV/0!</v>
      </c>
      <c r="X20" s="229" t="e">
        <f>'C DIX'!N20</f>
        <v>#DIV/0!</v>
      </c>
      <c r="Y20" s="229" t="e">
        <f>'C. SOC'!N20</f>
        <v>#DIV/0!</v>
      </c>
      <c r="Z20" s="229" t="e">
        <f>'C. CULT'!N20</f>
        <v>#DIV/0!</v>
      </c>
      <c r="AA20" s="229" t="e">
        <f>'C. APREN'!N20</f>
        <v>#VALUE!</v>
      </c>
      <c r="AB20" s="230" t="e">
        <f>'C. AUTON.'!N20</f>
        <v>#VALUE!</v>
      </c>
      <c r="AC20" s="59" t="e">
        <f t="shared" si="2"/>
        <v>#DIV/0!</v>
      </c>
    </row>
    <row r="21" spans="1:29" ht="15">
      <c r="A21" s="1">
        <v>19</v>
      </c>
      <c r="B21" s="17">
        <f>IF(DATOS!B21&gt;0,(DATOS!B21),"")</f>
      </c>
      <c r="C21" s="228" t="e">
        <f>'C. LING'!L21</f>
        <v>#DIV/0!</v>
      </c>
      <c r="D21" s="229" t="e">
        <f>'C. MAT'!O21</f>
        <v>#DIV/0!</v>
      </c>
      <c r="E21" s="229" t="e">
        <f>'C. INTER M. F.'!L21</f>
        <v>#DIV/0!</v>
      </c>
      <c r="F21" s="229" t="e">
        <f>'C DIX'!L21</f>
        <v>#DIV/0!</v>
      </c>
      <c r="G21" s="229" t="e">
        <f>'C. SOC'!L21</f>
        <v>#DIV/0!</v>
      </c>
      <c r="H21" s="229" t="e">
        <f>'C. CULT'!L21</f>
        <v>#DIV/0!</v>
      </c>
      <c r="I21" s="229" t="e">
        <f>'C. APREN'!L21</f>
        <v>#VALUE!</v>
      </c>
      <c r="J21" s="230" t="e">
        <f>'C. AUTON.'!L21</f>
        <v>#VALUE!</v>
      </c>
      <c r="K21" s="231" t="e">
        <f t="shared" si="0"/>
        <v>#DIV/0!</v>
      </c>
      <c r="L21" s="228" t="e">
        <f>'C. LING'!M21</f>
        <v>#DIV/0!</v>
      </c>
      <c r="M21" s="229" t="e">
        <f>'C. MAT'!P21</f>
        <v>#DIV/0!</v>
      </c>
      <c r="N21" s="229" t="e">
        <f>'C. INTER M. F.'!M21</f>
        <v>#DIV/0!</v>
      </c>
      <c r="O21" s="229" t="e">
        <f>'C DIX'!M21</f>
        <v>#DIV/0!</v>
      </c>
      <c r="P21" s="229" t="e">
        <f>'C. SOC'!M21</f>
        <v>#DIV/0!</v>
      </c>
      <c r="Q21" s="229" t="e">
        <f>'C. CULT'!M21</f>
        <v>#DIV/0!</v>
      </c>
      <c r="R21" s="229" t="e">
        <f>'C. APREN'!M21</f>
        <v>#VALUE!</v>
      </c>
      <c r="S21" s="230" t="e">
        <f>'C. AUTON.'!M21</f>
        <v>#VALUE!</v>
      </c>
      <c r="T21" s="231" t="e">
        <f t="shared" si="1"/>
        <v>#DIV/0!</v>
      </c>
      <c r="U21" s="228" t="e">
        <f>'C. LING'!N21</f>
        <v>#DIV/0!</v>
      </c>
      <c r="V21" s="229" t="e">
        <f>'C. MAT'!Q21</f>
        <v>#DIV/0!</v>
      </c>
      <c r="W21" s="229" t="e">
        <f>'C. INTER M. F.'!N21</f>
        <v>#DIV/0!</v>
      </c>
      <c r="X21" s="229" t="e">
        <f>'C DIX'!N21</f>
        <v>#DIV/0!</v>
      </c>
      <c r="Y21" s="229" t="e">
        <f>'C. SOC'!N21</f>
        <v>#DIV/0!</v>
      </c>
      <c r="Z21" s="229" t="e">
        <f>'C. CULT'!N21</f>
        <v>#DIV/0!</v>
      </c>
      <c r="AA21" s="229" t="e">
        <f>'C. APREN'!N21</f>
        <v>#VALUE!</v>
      </c>
      <c r="AB21" s="230" t="e">
        <f>'C. AUTON.'!N21</f>
        <v>#VALUE!</v>
      </c>
      <c r="AC21" s="59" t="e">
        <f t="shared" si="2"/>
        <v>#DIV/0!</v>
      </c>
    </row>
    <row r="22" spans="1:29" ht="15">
      <c r="A22" s="1">
        <v>20</v>
      </c>
      <c r="B22" s="17">
        <f>IF(DATOS!B22&gt;0,(DATOS!B22),"")</f>
      </c>
      <c r="C22" s="228" t="e">
        <f>'C. LING'!L22</f>
        <v>#DIV/0!</v>
      </c>
      <c r="D22" s="229" t="e">
        <f>'C. MAT'!O22</f>
        <v>#DIV/0!</v>
      </c>
      <c r="E22" s="229" t="e">
        <f>'C. INTER M. F.'!L22</f>
        <v>#DIV/0!</v>
      </c>
      <c r="F22" s="229" t="e">
        <f>'C DIX'!L22</f>
        <v>#DIV/0!</v>
      </c>
      <c r="G22" s="229" t="e">
        <f>'C. SOC'!L22</f>
        <v>#DIV/0!</v>
      </c>
      <c r="H22" s="229" t="e">
        <f>'C. CULT'!L22</f>
        <v>#DIV/0!</v>
      </c>
      <c r="I22" s="229" t="e">
        <f>'C. APREN'!L22</f>
        <v>#VALUE!</v>
      </c>
      <c r="J22" s="230" t="e">
        <f>'C. AUTON.'!L22</f>
        <v>#VALUE!</v>
      </c>
      <c r="K22" s="231" t="e">
        <f t="shared" si="0"/>
        <v>#DIV/0!</v>
      </c>
      <c r="L22" s="228" t="e">
        <f>'C. LING'!M22</f>
        <v>#DIV/0!</v>
      </c>
      <c r="M22" s="229" t="e">
        <f>'C. MAT'!P22</f>
        <v>#DIV/0!</v>
      </c>
      <c r="N22" s="229" t="e">
        <f>'C. INTER M. F.'!M22</f>
        <v>#DIV/0!</v>
      </c>
      <c r="O22" s="229" t="e">
        <f>'C DIX'!M22</f>
        <v>#DIV/0!</v>
      </c>
      <c r="P22" s="229" t="e">
        <f>'C. SOC'!M22</f>
        <v>#DIV/0!</v>
      </c>
      <c r="Q22" s="229" t="e">
        <f>'C. CULT'!M22</f>
        <v>#DIV/0!</v>
      </c>
      <c r="R22" s="229" t="e">
        <f>'C. APREN'!M22</f>
        <v>#VALUE!</v>
      </c>
      <c r="S22" s="230" t="e">
        <f>'C. AUTON.'!M22</f>
        <v>#VALUE!</v>
      </c>
      <c r="T22" s="231" t="e">
        <f t="shared" si="1"/>
        <v>#DIV/0!</v>
      </c>
      <c r="U22" s="228" t="e">
        <f>'C. LING'!N22</f>
        <v>#DIV/0!</v>
      </c>
      <c r="V22" s="229" t="e">
        <f>'C. MAT'!Q22</f>
        <v>#DIV/0!</v>
      </c>
      <c r="W22" s="229" t="e">
        <f>'C. INTER M. F.'!N22</f>
        <v>#DIV/0!</v>
      </c>
      <c r="X22" s="229" t="e">
        <f>'C DIX'!N22</f>
        <v>#DIV/0!</v>
      </c>
      <c r="Y22" s="229" t="e">
        <f>'C. SOC'!N22</f>
        <v>#DIV/0!</v>
      </c>
      <c r="Z22" s="229" t="e">
        <f>'C. CULT'!N22</f>
        <v>#DIV/0!</v>
      </c>
      <c r="AA22" s="229" t="e">
        <f>'C. APREN'!N22</f>
        <v>#VALUE!</v>
      </c>
      <c r="AB22" s="230" t="e">
        <f>'C. AUTON.'!N22</f>
        <v>#VALUE!</v>
      </c>
      <c r="AC22" s="59" t="e">
        <f t="shared" si="2"/>
        <v>#DIV/0!</v>
      </c>
    </row>
    <row r="23" spans="1:29" ht="15">
      <c r="A23" s="1">
        <v>21</v>
      </c>
      <c r="B23" s="17">
        <f>IF(DATOS!B23&gt;0,(DATOS!B23),"")</f>
      </c>
      <c r="C23" s="228" t="e">
        <f>'C. LING'!L23</f>
        <v>#DIV/0!</v>
      </c>
      <c r="D23" s="229" t="e">
        <f>'C. MAT'!O23</f>
        <v>#DIV/0!</v>
      </c>
      <c r="E23" s="229" t="e">
        <f>'C. INTER M. F.'!L23</f>
        <v>#DIV/0!</v>
      </c>
      <c r="F23" s="229" t="e">
        <f>'C DIX'!L23</f>
        <v>#DIV/0!</v>
      </c>
      <c r="G23" s="229" t="e">
        <f>'C. SOC'!L23</f>
        <v>#DIV/0!</v>
      </c>
      <c r="H23" s="229" t="e">
        <f>'C. CULT'!L23</f>
        <v>#DIV/0!</v>
      </c>
      <c r="I23" s="229" t="e">
        <f>'C. APREN'!L23</f>
        <v>#VALUE!</v>
      </c>
      <c r="J23" s="230" t="e">
        <f>'C. AUTON.'!L23</f>
        <v>#VALUE!</v>
      </c>
      <c r="K23" s="231" t="e">
        <f t="shared" si="0"/>
        <v>#DIV/0!</v>
      </c>
      <c r="L23" s="228" t="e">
        <f>'C. LING'!M23</f>
        <v>#DIV/0!</v>
      </c>
      <c r="M23" s="229" t="e">
        <f>'C. MAT'!P23</f>
        <v>#DIV/0!</v>
      </c>
      <c r="N23" s="229" t="e">
        <f>'C. INTER M. F.'!M23</f>
        <v>#DIV/0!</v>
      </c>
      <c r="O23" s="229" t="e">
        <f>'C DIX'!M23</f>
        <v>#DIV/0!</v>
      </c>
      <c r="P23" s="229" t="e">
        <f>'C. SOC'!M23</f>
        <v>#DIV/0!</v>
      </c>
      <c r="Q23" s="229" t="e">
        <f>'C. CULT'!M23</f>
        <v>#DIV/0!</v>
      </c>
      <c r="R23" s="229" t="e">
        <f>'C. APREN'!M23</f>
        <v>#VALUE!</v>
      </c>
      <c r="S23" s="230" t="e">
        <f>'C. AUTON.'!M23</f>
        <v>#VALUE!</v>
      </c>
      <c r="T23" s="231" t="e">
        <f t="shared" si="1"/>
        <v>#DIV/0!</v>
      </c>
      <c r="U23" s="228" t="e">
        <f>'C. LING'!N23</f>
        <v>#DIV/0!</v>
      </c>
      <c r="V23" s="229" t="e">
        <f>'C. MAT'!Q23</f>
        <v>#DIV/0!</v>
      </c>
      <c r="W23" s="229" t="e">
        <f>'C. INTER M. F.'!N23</f>
        <v>#DIV/0!</v>
      </c>
      <c r="X23" s="229" t="e">
        <f>'C DIX'!N23</f>
        <v>#DIV/0!</v>
      </c>
      <c r="Y23" s="229" t="e">
        <f>'C. SOC'!N23</f>
        <v>#DIV/0!</v>
      </c>
      <c r="Z23" s="229" t="e">
        <f>'C. CULT'!N23</f>
        <v>#DIV/0!</v>
      </c>
      <c r="AA23" s="229" t="e">
        <f>'C. APREN'!N23</f>
        <v>#VALUE!</v>
      </c>
      <c r="AB23" s="230" t="e">
        <f>'C. AUTON.'!N23</f>
        <v>#VALUE!</v>
      </c>
      <c r="AC23" s="59" t="e">
        <f t="shared" si="2"/>
        <v>#DIV/0!</v>
      </c>
    </row>
    <row r="24" spans="1:29" ht="15">
      <c r="A24" s="1">
        <v>22</v>
      </c>
      <c r="B24" s="17">
        <f>IF(DATOS!B24&gt;0,(DATOS!B24),"")</f>
      </c>
      <c r="C24" s="228" t="e">
        <f>'C. LING'!L24</f>
        <v>#DIV/0!</v>
      </c>
      <c r="D24" s="229" t="e">
        <f>'C. MAT'!O24</f>
        <v>#DIV/0!</v>
      </c>
      <c r="E24" s="229" t="e">
        <f>'C. INTER M. F.'!L24</f>
        <v>#DIV/0!</v>
      </c>
      <c r="F24" s="229" t="e">
        <f>'C DIX'!L24</f>
        <v>#DIV/0!</v>
      </c>
      <c r="G24" s="229" t="e">
        <f>'C. SOC'!L24</f>
        <v>#DIV/0!</v>
      </c>
      <c r="H24" s="229" t="e">
        <f>'C. CULT'!L24</f>
        <v>#DIV/0!</v>
      </c>
      <c r="I24" s="229" t="e">
        <f>'C. APREN'!L24</f>
        <v>#VALUE!</v>
      </c>
      <c r="J24" s="230" t="e">
        <f>'C. AUTON.'!L24</f>
        <v>#VALUE!</v>
      </c>
      <c r="K24" s="231" t="e">
        <f t="shared" si="0"/>
        <v>#DIV/0!</v>
      </c>
      <c r="L24" s="228" t="e">
        <f>'C. LING'!M24</f>
        <v>#DIV/0!</v>
      </c>
      <c r="M24" s="229" t="e">
        <f>'C. MAT'!P24</f>
        <v>#DIV/0!</v>
      </c>
      <c r="N24" s="229" t="e">
        <f>'C. INTER M. F.'!M24</f>
        <v>#DIV/0!</v>
      </c>
      <c r="O24" s="229" t="e">
        <f>'C DIX'!M24</f>
        <v>#DIV/0!</v>
      </c>
      <c r="P24" s="229" t="e">
        <f>'C. SOC'!M24</f>
        <v>#DIV/0!</v>
      </c>
      <c r="Q24" s="229" t="e">
        <f>'C. CULT'!M24</f>
        <v>#DIV/0!</v>
      </c>
      <c r="R24" s="229" t="e">
        <f>'C. APREN'!M24</f>
        <v>#VALUE!</v>
      </c>
      <c r="S24" s="230" t="e">
        <f>'C. AUTON.'!M24</f>
        <v>#VALUE!</v>
      </c>
      <c r="T24" s="231" t="e">
        <f t="shared" si="1"/>
        <v>#DIV/0!</v>
      </c>
      <c r="U24" s="228" t="e">
        <f>'C. LING'!N24</f>
        <v>#DIV/0!</v>
      </c>
      <c r="V24" s="229" t="e">
        <f>'C. MAT'!Q24</f>
        <v>#DIV/0!</v>
      </c>
      <c r="W24" s="229" t="e">
        <f>'C. INTER M. F.'!N24</f>
        <v>#DIV/0!</v>
      </c>
      <c r="X24" s="229" t="e">
        <f>'C DIX'!N24</f>
        <v>#DIV/0!</v>
      </c>
      <c r="Y24" s="229" t="e">
        <f>'C. SOC'!N24</f>
        <v>#DIV/0!</v>
      </c>
      <c r="Z24" s="229" t="e">
        <f>'C. CULT'!N24</f>
        <v>#DIV/0!</v>
      </c>
      <c r="AA24" s="229" t="e">
        <f>'C. APREN'!N24</f>
        <v>#VALUE!</v>
      </c>
      <c r="AB24" s="230" t="e">
        <f>'C. AUTON.'!N24</f>
        <v>#VALUE!</v>
      </c>
      <c r="AC24" s="59" t="e">
        <f t="shared" si="2"/>
        <v>#DIV/0!</v>
      </c>
    </row>
    <row r="25" spans="1:29" ht="15">
      <c r="A25" s="1">
        <v>23</v>
      </c>
      <c r="B25" s="17">
        <f>IF(DATOS!B25&gt;0,(DATOS!B25),"")</f>
      </c>
      <c r="C25" s="228" t="e">
        <f>'C. LING'!L25</f>
        <v>#DIV/0!</v>
      </c>
      <c r="D25" s="229" t="e">
        <f>'C. MAT'!O25</f>
        <v>#DIV/0!</v>
      </c>
      <c r="E25" s="229" t="e">
        <f>'C. INTER M. F.'!L25</f>
        <v>#DIV/0!</v>
      </c>
      <c r="F25" s="229" t="e">
        <f>'C DIX'!L25</f>
        <v>#DIV/0!</v>
      </c>
      <c r="G25" s="229" t="e">
        <f>'C. SOC'!L25</f>
        <v>#DIV/0!</v>
      </c>
      <c r="H25" s="229" t="e">
        <f>'C. CULT'!L25</f>
        <v>#DIV/0!</v>
      </c>
      <c r="I25" s="229" t="e">
        <f>'C. APREN'!L25</f>
        <v>#VALUE!</v>
      </c>
      <c r="J25" s="230" t="e">
        <f>'C. AUTON.'!L25</f>
        <v>#VALUE!</v>
      </c>
      <c r="K25" s="231" t="e">
        <f t="shared" si="0"/>
        <v>#DIV/0!</v>
      </c>
      <c r="L25" s="228" t="e">
        <f>'C. LING'!M25</f>
        <v>#DIV/0!</v>
      </c>
      <c r="M25" s="229" t="e">
        <f>'C. MAT'!P25</f>
        <v>#DIV/0!</v>
      </c>
      <c r="N25" s="229" t="e">
        <f>'C. INTER M. F.'!M25</f>
        <v>#DIV/0!</v>
      </c>
      <c r="O25" s="229" t="e">
        <f>'C DIX'!M25</f>
        <v>#DIV/0!</v>
      </c>
      <c r="P25" s="229" t="e">
        <f>'C. SOC'!M25</f>
        <v>#DIV/0!</v>
      </c>
      <c r="Q25" s="229" t="e">
        <f>'C. CULT'!M25</f>
        <v>#DIV/0!</v>
      </c>
      <c r="R25" s="229" t="e">
        <f>'C. APREN'!M25</f>
        <v>#VALUE!</v>
      </c>
      <c r="S25" s="230" t="e">
        <f>'C. AUTON.'!M25</f>
        <v>#VALUE!</v>
      </c>
      <c r="T25" s="231" t="e">
        <f t="shared" si="1"/>
        <v>#DIV/0!</v>
      </c>
      <c r="U25" s="228" t="e">
        <f>'C. LING'!N25</f>
        <v>#DIV/0!</v>
      </c>
      <c r="V25" s="229" t="e">
        <f>'C. MAT'!Q25</f>
        <v>#DIV/0!</v>
      </c>
      <c r="W25" s="229" t="e">
        <f>'C. INTER M. F.'!N25</f>
        <v>#DIV/0!</v>
      </c>
      <c r="X25" s="229" t="e">
        <f>'C DIX'!N25</f>
        <v>#DIV/0!</v>
      </c>
      <c r="Y25" s="229" t="e">
        <f>'C. SOC'!N25</f>
        <v>#DIV/0!</v>
      </c>
      <c r="Z25" s="229" t="e">
        <f>'C. CULT'!N25</f>
        <v>#DIV/0!</v>
      </c>
      <c r="AA25" s="229" t="e">
        <f>'C. APREN'!N25</f>
        <v>#VALUE!</v>
      </c>
      <c r="AB25" s="230" t="e">
        <f>'C. AUTON.'!N25</f>
        <v>#VALUE!</v>
      </c>
      <c r="AC25" s="59" t="e">
        <f t="shared" si="2"/>
        <v>#DIV/0!</v>
      </c>
    </row>
    <row r="26" spans="1:29" ht="15">
      <c r="A26" s="1">
        <v>24</v>
      </c>
      <c r="B26" s="17">
        <f>IF(DATOS!B26&gt;0,(DATOS!B26),"")</f>
      </c>
      <c r="C26" s="228" t="e">
        <f>'C. LING'!L26</f>
        <v>#DIV/0!</v>
      </c>
      <c r="D26" s="229" t="e">
        <f>'C. MAT'!O26</f>
        <v>#DIV/0!</v>
      </c>
      <c r="E26" s="229" t="e">
        <f>'C. INTER M. F.'!L26</f>
        <v>#DIV/0!</v>
      </c>
      <c r="F26" s="229" t="e">
        <f>'C DIX'!L26</f>
        <v>#DIV/0!</v>
      </c>
      <c r="G26" s="229" t="e">
        <f>'C. SOC'!L26</f>
        <v>#DIV/0!</v>
      </c>
      <c r="H26" s="229" t="e">
        <f>'C. CULT'!L26</f>
        <v>#DIV/0!</v>
      </c>
      <c r="I26" s="229" t="e">
        <f>'C. APREN'!L26</f>
        <v>#VALUE!</v>
      </c>
      <c r="J26" s="230" t="e">
        <f>'C. AUTON.'!L26</f>
        <v>#VALUE!</v>
      </c>
      <c r="K26" s="231" t="e">
        <f t="shared" si="0"/>
        <v>#DIV/0!</v>
      </c>
      <c r="L26" s="228" t="e">
        <f>'C. LING'!M26</f>
        <v>#DIV/0!</v>
      </c>
      <c r="M26" s="229" t="e">
        <f>'C. MAT'!P26</f>
        <v>#DIV/0!</v>
      </c>
      <c r="N26" s="229" t="e">
        <f>'C. INTER M. F.'!M26</f>
        <v>#DIV/0!</v>
      </c>
      <c r="O26" s="229" t="e">
        <f>'C DIX'!M26</f>
        <v>#DIV/0!</v>
      </c>
      <c r="P26" s="229" t="e">
        <f>'C. SOC'!M26</f>
        <v>#DIV/0!</v>
      </c>
      <c r="Q26" s="229" t="e">
        <f>'C. CULT'!M26</f>
        <v>#DIV/0!</v>
      </c>
      <c r="R26" s="229" t="e">
        <f>'C. APREN'!M26</f>
        <v>#VALUE!</v>
      </c>
      <c r="S26" s="230" t="e">
        <f>'C. AUTON.'!M26</f>
        <v>#VALUE!</v>
      </c>
      <c r="T26" s="231" t="e">
        <f t="shared" si="1"/>
        <v>#DIV/0!</v>
      </c>
      <c r="U26" s="228" t="e">
        <f>'C. LING'!N26</f>
        <v>#DIV/0!</v>
      </c>
      <c r="V26" s="229" t="e">
        <f>'C. MAT'!Q26</f>
        <v>#DIV/0!</v>
      </c>
      <c r="W26" s="229" t="e">
        <f>'C. INTER M. F.'!N26</f>
        <v>#DIV/0!</v>
      </c>
      <c r="X26" s="229" t="e">
        <f>'C DIX'!N26</f>
        <v>#DIV/0!</v>
      </c>
      <c r="Y26" s="229" t="e">
        <f>'C. SOC'!N26</f>
        <v>#DIV/0!</v>
      </c>
      <c r="Z26" s="229" t="e">
        <f>'C. CULT'!N26</f>
        <v>#DIV/0!</v>
      </c>
      <c r="AA26" s="229" t="e">
        <f>'C. APREN'!N26</f>
        <v>#VALUE!</v>
      </c>
      <c r="AB26" s="230" t="e">
        <f>'C. AUTON.'!N26</f>
        <v>#VALUE!</v>
      </c>
      <c r="AC26" s="59" t="e">
        <f t="shared" si="2"/>
        <v>#DIV/0!</v>
      </c>
    </row>
    <row r="27" spans="1:29" ht="15">
      <c r="A27" s="1">
        <v>25</v>
      </c>
      <c r="B27" s="17">
        <f>IF(DATOS!B27&gt;0,(DATOS!B27),"")</f>
      </c>
      <c r="C27" s="228" t="e">
        <f>'C. LING'!L27</f>
        <v>#DIV/0!</v>
      </c>
      <c r="D27" s="229" t="e">
        <f>'C. MAT'!O27</f>
        <v>#DIV/0!</v>
      </c>
      <c r="E27" s="229" t="e">
        <f>'C. INTER M. F.'!L27</f>
        <v>#DIV/0!</v>
      </c>
      <c r="F27" s="229" t="e">
        <f>'C DIX'!L27</f>
        <v>#DIV/0!</v>
      </c>
      <c r="G27" s="229" t="e">
        <f>'C. SOC'!L27</f>
        <v>#DIV/0!</v>
      </c>
      <c r="H27" s="229" t="e">
        <f>'C. CULT'!L27</f>
        <v>#DIV/0!</v>
      </c>
      <c r="I27" s="229" t="e">
        <f>'C. APREN'!L27</f>
        <v>#VALUE!</v>
      </c>
      <c r="J27" s="230" t="e">
        <f>'C. AUTON.'!L27</f>
        <v>#VALUE!</v>
      </c>
      <c r="K27" s="231" t="e">
        <f t="shared" si="0"/>
        <v>#DIV/0!</v>
      </c>
      <c r="L27" s="228" t="e">
        <f>'C. LING'!M27</f>
        <v>#DIV/0!</v>
      </c>
      <c r="M27" s="229" t="e">
        <f>'C. MAT'!P27</f>
        <v>#DIV/0!</v>
      </c>
      <c r="N27" s="229" t="e">
        <f>'C. INTER M. F.'!M27</f>
        <v>#DIV/0!</v>
      </c>
      <c r="O27" s="229" t="e">
        <f>'C DIX'!M27</f>
        <v>#DIV/0!</v>
      </c>
      <c r="P27" s="229" t="e">
        <f>'C. SOC'!M27</f>
        <v>#DIV/0!</v>
      </c>
      <c r="Q27" s="229" t="e">
        <f>'C. CULT'!M27</f>
        <v>#DIV/0!</v>
      </c>
      <c r="R27" s="229" t="e">
        <f>'C. APREN'!M27</f>
        <v>#VALUE!</v>
      </c>
      <c r="S27" s="230" t="e">
        <f>'C. AUTON.'!M27</f>
        <v>#VALUE!</v>
      </c>
      <c r="T27" s="231" t="e">
        <f t="shared" si="1"/>
        <v>#DIV/0!</v>
      </c>
      <c r="U27" s="228" t="e">
        <f>'C. LING'!N27</f>
        <v>#DIV/0!</v>
      </c>
      <c r="V27" s="229" t="e">
        <f>'C. MAT'!Q27</f>
        <v>#DIV/0!</v>
      </c>
      <c r="W27" s="229" t="e">
        <f>'C. INTER M. F.'!N27</f>
        <v>#DIV/0!</v>
      </c>
      <c r="X27" s="229" t="e">
        <f>'C DIX'!N27</f>
        <v>#DIV/0!</v>
      </c>
      <c r="Y27" s="229" t="e">
        <f>'C. SOC'!N27</f>
        <v>#DIV/0!</v>
      </c>
      <c r="Z27" s="229" t="e">
        <f>'C. CULT'!N27</f>
        <v>#DIV/0!</v>
      </c>
      <c r="AA27" s="229" t="e">
        <f>'C. APREN'!N27</f>
        <v>#VALUE!</v>
      </c>
      <c r="AB27" s="230" t="e">
        <f>'C. AUTON.'!N27</f>
        <v>#VALUE!</v>
      </c>
      <c r="AC27" s="59" t="e">
        <f t="shared" si="2"/>
        <v>#DIV/0!</v>
      </c>
    </row>
    <row r="28" spans="1:29" ht="15">
      <c r="A28" s="1">
        <v>26</v>
      </c>
      <c r="B28" s="17">
        <f>IF(DATOS!B28&gt;0,(DATOS!B28),"")</f>
      </c>
      <c r="C28" s="228" t="e">
        <f>'C. LING'!L28</f>
        <v>#DIV/0!</v>
      </c>
      <c r="D28" s="229" t="e">
        <f>'C. MAT'!O28</f>
        <v>#DIV/0!</v>
      </c>
      <c r="E28" s="229" t="e">
        <f>'C. INTER M. F.'!L28</f>
        <v>#DIV/0!</v>
      </c>
      <c r="F28" s="229" t="e">
        <f>'C DIX'!L28</f>
        <v>#DIV/0!</v>
      </c>
      <c r="G28" s="229">
        <f>'C. SOC'!L28</f>
        <v>0</v>
      </c>
      <c r="H28" s="229" t="e">
        <f>'C. CULT'!L28</f>
        <v>#DIV/0!</v>
      </c>
      <c r="I28" s="229" t="e">
        <f>'C. APREN'!L28</f>
        <v>#VALUE!</v>
      </c>
      <c r="J28" s="230" t="e">
        <f>'C. AUTON.'!L28</f>
        <v>#VALUE!</v>
      </c>
      <c r="K28" s="231" t="e">
        <f t="shared" si="0"/>
        <v>#DIV/0!</v>
      </c>
      <c r="L28" s="228" t="e">
        <f>'C. LING'!M28</f>
        <v>#DIV/0!</v>
      </c>
      <c r="M28" s="229" t="e">
        <f>'C. MAT'!P28</f>
        <v>#DIV/0!</v>
      </c>
      <c r="N28" s="229" t="e">
        <f>'C. INTER M. F.'!M28</f>
        <v>#DIV/0!</v>
      </c>
      <c r="O28" s="229" t="e">
        <f>'C DIX'!M28</f>
        <v>#DIV/0!</v>
      </c>
      <c r="P28" s="229">
        <f>'C. SOC'!M28</f>
        <v>0</v>
      </c>
      <c r="Q28" s="229" t="e">
        <f>'C. CULT'!M28</f>
        <v>#DIV/0!</v>
      </c>
      <c r="R28" s="229" t="e">
        <f>'C. APREN'!M28</f>
        <v>#VALUE!</v>
      </c>
      <c r="S28" s="230" t="e">
        <f>'C. AUTON.'!M28</f>
        <v>#VALUE!</v>
      </c>
      <c r="T28" s="231" t="e">
        <f t="shared" si="1"/>
        <v>#DIV/0!</v>
      </c>
      <c r="U28" s="228" t="e">
        <f>'C. LING'!N28</f>
        <v>#DIV/0!</v>
      </c>
      <c r="V28" s="229" t="e">
        <f>'C. MAT'!Q28</f>
        <v>#DIV/0!</v>
      </c>
      <c r="W28" s="229" t="e">
        <f>'C. INTER M. F.'!N28</f>
        <v>#DIV/0!</v>
      </c>
      <c r="X28" s="229" t="e">
        <f>'C DIX'!N28</f>
        <v>#DIV/0!</v>
      </c>
      <c r="Y28" s="229">
        <f>'C. SOC'!N28</f>
        <v>0</v>
      </c>
      <c r="Z28" s="229" t="e">
        <f>'C. CULT'!N28</f>
        <v>#DIV/0!</v>
      </c>
      <c r="AA28" s="229" t="e">
        <f>'C. APREN'!N28</f>
        <v>#VALUE!</v>
      </c>
      <c r="AB28" s="230" t="e">
        <f>'C. AUTON.'!N28</f>
        <v>#VALUE!</v>
      </c>
      <c r="AC28" s="59" t="e">
        <f t="shared" si="2"/>
        <v>#DIV/0!</v>
      </c>
    </row>
  </sheetData>
  <sheetProtection/>
  <mergeCells count="3">
    <mergeCell ref="C1:J1"/>
    <mergeCell ref="L1:S1"/>
    <mergeCell ref="U1:AB1"/>
  </mergeCells>
  <printOptions/>
  <pageMargins left="0.75" right="0.75" top="1" bottom="1" header="0" footer="0"/>
  <pageSetup orientation="portrait" paperSize="9"/>
  <legacyDrawing r:id="rId2"/>
</worksheet>
</file>

<file path=xl/worksheets/sheet24.xml><?xml version="1.0" encoding="utf-8"?>
<worksheet xmlns="http://schemas.openxmlformats.org/spreadsheetml/2006/main" xmlns:r="http://schemas.openxmlformats.org/officeDocument/2006/relationships">
  <sheetPr codeName="Hoja18"/>
  <dimension ref="A1:IV64"/>
  <sheetViews>
    <sheetView zoomScalePageLayoutView="0" workbookViewId="0" topLeftCell="A1">
      <selection activeCell="A1" sqref="A1:IV16384"/>
    </sheetView>
  </sheetViews>
  <sheetFormatPr defaultColWidth="11.421875" defaultRowHeight="15"/>
  <cols>
    <col min="1" max="1" width="164.140625" style="0" customWidth="1"/>
  </cols>
  <sheetData>
    <row r="1" ht="19.5" customHeight="1">
      <c r="A1" s="215" t="s">
        <v>274</v>
      </c>
    </row>
    <row r="2" ht="12" customHeight="1">
      <c r="A2" s="216"/>
    </row>
    <row r="3" ht="12" customHeight="1">
      <c r="A3" s="217" t="s">
        <v>275</v>
      </c>
    </row>
    <row r="4" ht="12" customHeight="1">
      <c r="A4" s="217"/>
    </row>
    <row r="5" ht="12" customHeight="1">
      <c r="A5" s="218" t="s">
        <v>276</v>
      </c>
    </row>
    <row r="6" ht="12" customHeight="1">
      <c r="A6" s="218" t="s">
        <v>277</v>
      </c>
    </row>
    <row r="7" ht="12" customHeight="1">
      <c r="A7" s="218" t="s">
        <v>278</v>
      </c>
    </row>
    <row r="8" ht="12" customHeight="1">
      <c r="A8" s="219"/>
    </row>
    <row r="9" ht="12" customHeight="1">
      <c r="A9" s="217" t="s">
        <v>279</v>
      </c>
    </row>
    <row r="10" ht="12" customHeight="1">
      <c r="A10" s="220"/>
    </row>
    <row r="11" ht="12" customHeight="1">
      <c r="A11" s="218" t="s">
        <v>280</v>
      </c>
    </row>
    <row r="12" ht="12" customHeight="1">
      <c r="A12" s="218" t="s">
        <v>278</v>
      </c>
    </row>
    <row r="13" ht="12" customHeight="1">
      <c r="A13" s="218" t="s">
        <v>281</v>
      </c>
    </row>
    <row r="14" ht="15" customHeight="1">
      <c r="A14" s="218" t="s">
        <v>282</v>
      </c>
    </row>
    <row r="15" ht="15" customHeight="1">
      <c r="A15" s="218"/>
    </row>
    <row r="16" spans="1:256" ht="15" customHeight="1">
      <c r="A16" s="217" t="s">
        <v>283</v>
      </c>
      <c r="B16" s="221"/>
      <c r="C16" s="221"/>
      <c r="D16" s="221"/>
      <c r="E16" s="221"/>
      <c r="F16" s="221"/>
      <c r="G16" s="221"/>
      <c r="H16" s="221"/>
      <c r="I16" s="221"/>
      <c r="J16" s="221"/>
      <c r="K16" s="221"/>
      <c r="L16" s="221"/>
      <c r="M16" s="221"/>
      <c r="N16" s="221"/>
      <c r="O16" s="221"/>
      <c r="P16" s="221"/>
      <c r="Q16" s="221"/>
      <c r="R16" s="221"/>
      <c r="S16" s="221"/>
      <c r="T16" s="221"/>
      <c r="U16" s="221"/>
      <c r="V16" s="221"/>
      <c r="W16" s="221"/>
      <c r="X16" s="221"/>
      <c r="Y16" s="221"/>
      <c r="Z16" s="221"/>
      <c r="AA16" s="221"/>
      <c r="AB16" s="221"/>
      <c r="AC16" s="221"/>
      <c r="AD16" s="221"/>
      <c r="AE16" s="221"/>
      <c r="AF16" s="221"/>
      <c r="AG16" s="221"/>
      <c r="AH16" s="221"/>
      <c r="AI16" s="221"/>
      <c r="AJ16" s="221"/>
      <c r="AK16" s="221"/>
      <c r="AL16" s="221"/>
      <c r="AM16" s="221"/>
      <c r="AN16" s="221"/>
      <c r="AO16" s="221"/>
      <c r="AP16" s="221"/>
      <c r="AQ16" s="221"/>
      <c r="AR16" s="221"/>
      <c r="AS16" s="221"/>
      <c r="AT16" s="221"/>
      <c r="AU16" s="221"/>
      <c r="AV16" s="221"/>
      <c r="AW16" s="221"/>
      <c r="AX16" s="221"/>
      <c r="AY16" s="221"/>
      <c r="AZ16" s="221"/>
      <c r="BA16" s="221"/>
      <c r="BB16" s="221"/>
      <c r="BC16" s="221"/>
      <c r="BD16" s="221"/>
      <c r="BE16" s="221"/>
      <c r="BF16" s="221"/>
      <c r="BG16" s="221"/>
      <c r="BH16" s="221"/>
      <c r="BI16" s="221"/>
      <c r="BJ16" s="221"/>
      <c r="BK16" s="221"/>
      <c r="BL16" s="221"/>
      <c r="BM16" s="221"/>
      <c r="BN16" s="221"/>
      <c r="BO16" s="221"/>
      <c r="BP16" s="221"/>
      <c r="BQ16" s="221"/>
      <c r="BR16" s="221"/>
      <c r="BS16" s="221"/>
      <c r="BT16" s="221"/>
      <c r="BU16" s="221"/>
      <c r="BV16" s="221"/>
      <c r="BW16" s="221"/>
      <c r="BX16" s="221"/>
      <c r="BY16" s="221"/>
      <c r="BZ16" s="221"/>
      <c r="CA16" s="221"/>
      <c r="CB16" s="221"/>
      <c r="CC16" s="221"/>
      <c r="CD16" s="221"/>
      <c r="CE16" s="221"/>
      <c r="CF16" s="221"/>
      <c r="CG16" s="221"/>
      <c r="CH16" s="221"/>
      <c r="CI16" s="221"/>
      <c r="CJ16" s="221"/>
      <c r="CK16" s="221"/>
      <c r="CL16" s="221"/>
      <c r="CM16" s="221"/>
      <c r="CN16" s="221"/>
      <c r="CO16" s="221"/>
      <c r="CP16" s="221"/>
      <c r="CQ16" s="221"/>
      <c r="CR16" s="221"/>
      <c r="CS16" s="221"/>
      <c r="CT16" s="221"/>
      <c r="CU16" s="221"/>
      <c r="CV16" s="221"/>
      <c r="CW16" s="221"/>
      <c r="CX16" s="221"/>
      <c r="CY16" s="221"/>
      <c r="CZ16" s="221"/>
      <c r="DA16" s="221"/>
      <c r="DB16" s="221"/>
      <c r="DC16" s="221"/>
      <c r="DD16" s="221"/>
      <c r="DE16" s="221"/>
      <c r="DF16" s="221"/>
      <c r="DG16" s="221"/>
      <c r="DH16" s="221"/>
      <c r="DI16" s="221"/>
      <c r="DJ16" s="221"/>
      <c r="DK16" s="221"/>
      <c r="DL16" s="221"/>
      <c r="DM16" s="221"/>
      <c r="DN16" s="221"/>
      <c r="DO16" s="221"/>
      <c r="DP16" s="221"/>
      <c r="DQ16" s="221"/>
      <c r="DR16" s="221"/>
      <c r="DS16" s="221"/>
      <c r="DT16" s="221"/>
      <c r="DU16" s="221"/>
      <c r="DV16" s="221"/>
      <c r="DW16" s="221"/>
      <c r="DX16" s="221"/>
      <c r="DY16" s="221"/>
      <c r="DZ16" s="221"/>
      <c r="EA16" s="221"/>
      <c r="EB16" s="221"/>
      <c r="EC16" s="221"/>
      <c r="ED16" s="221"/>
      <c r="EE16" s="221"/>
      <c r="EF16" s="221"/>
      <c r="EG16" s="221"/>
      <c r="EH16" s="221"/>
      <c r="EI16" s="221"/>
      <c r="EJ16" s="221"/>
      <c r="EK16" s="221"/>
      <c r="EL16" s="221"/>
      <c r="EM16" s="221"/>
      <c r="EN16" s="221"/>
      <c r="EO16" s="221"/>
      <c r="EP16" s="221"/>
      <c r="EQ16" s="221"/>
      <c r="ER16" s="221"/>
      <c r="ES16" s="221"/>
      <c r="ET16" s="221"/>
      <c r="EU16" s="221"/>
      <c r="EV16" s="221"/>
      <c r="EW16" s="221"/>
      <c r="EX16" s="221"/>
      <c r="EY16" s="221"/>
      <c r="EZ16" s="221"/>
      <c r="FA16" s="221"/>
      <c r="FB16" s="221"/>
      <c r="FC16" s="221"/>
      <c r="FD16" s="221"/>
      <c r="FE16" s="221"/>
      <c r="FF16" s="221"/>
      <c r="FG16" s="221"/>
      <c r="FH16" s="221"/>
      <c r="FI16" s="221"/>
      <c r="FJ16" s="221"/>
      <c r="FK16" s="221"/>
      <c r="FL16" s="221"/>
      <c r="FM16" s="221"/>
      <c r="FN16" s="221"/>
      <c r="FO16" s="221"/>
      <c r="FP16" s="221"/>
      <c r="FQ16" s="221"/>
      <c r="FR16" s="221"/>
      <c r="FS16" s="221"/>
      <c r="FT16" s="221"/>
      <c r="FU16" s="221"/>
      <c r="FV16" s="221"/>
      <c r="FW16" s="221"/>
      <c r="FX16" s="221"/>
      <c r="FY16" s="221"/>
      <c r="FZ16" s="221"/>
      <c r="GA16" s="221"/>
      <c r="GB16" s="221"/>
      <c r="GC16" s="221"/>
      <c r="GD16" s="221"/>
      <c r="GE16" s="221"/>
      <c r="GF16" s="221"/>
      <c r="GG16" s="221"/>
      <c r="GH16" s="221"/>
      <c r="GI16" s="221"/>
      <c r="GJ16" s="221"/>
      <c r="GK16" s="221"/>
      <c r="GL16" s="221"/>
      <c r="GM16" s="221"/>
      <c r="GN16" s="221"/>
      <c r="GO16" s="221"/>
      <c r="GP16" s="221"/>
      <c r="GQ16" s="221"/>
      <c r="GR16" s="221"/>
      <c r="GS16" s="221"/>
      <c r="GT16" s="221"/>
      <c r="GU16" s="221"/>
      <c r="GV16" s="221"/>
      <c r="GW16" s="221"/>
      <c r="GX16" s="221"/>
      <c r="GY16" s="221"/>
      <c r="GZ16" s="221"/>
      <c r="HA16" s="221"/>
      <c r="HB16" s="221"/>
      <c r="HC16" s="221"/>
      <c r="HD16" s="221"/>
      <c r="HE16" s="221"/>
      <c r="HF16" s="221"/>
      <c r="HG16" s="221"/>
      <c r="HH16" s="221"/>
      <c r="HI16" s="221"/>
      <c r="HJ16" s="221"/>
      <c r="HK16" s="221"/>
      <c r="HL16" s="221"/>
      <c r="HM16" s="221"/>
      <c r="HN16" s="221"/>
      <c r="HO16" s="221"/>
      <c r="HP16" s="221"/>
      <c r="HQ16" s="221"/>
      <c r="HR16" s="221"/>
      <c r="HS16" s="221"/>
      <c r="HT16" s="221"/>
      <c r="HU16" s="221"/>
      <c r="HV16" s="221"/>
      <c r="HW16" s="221"/>
      <c r="HX16" s="221"/>
      <c r="HY16" s="221"/>
      <c r="HZ16" s="221"/>
      <c r="IA16" s="221"/>
      <c r="IB16" s="221"/>
      <c r="IC16" s="221"/>
      <c r="ID16" s="221"/>
      <c r="IE16" s="221"/>
      <c r="IF16" s="221"/>
      <c r="IG16" s="221"/>
      <c r="IH16" s="221"/>
      <c r="II16" s="221"/>
      <c r="IJ16" s="221"/>
      <c r="IK16" s="221"/>
      <c r="IL16" s="221"/>
      <c r="IM16" s="221"/>
      <c r="IN16" s="221"/>
      <c r="IO16" s="221"/>
      <c r="IP16" s="221"/>
      <c r="IQ16" s="221"/>
      <c r="IR16" s="221"/>
      <c r="IS16" s="221"/>
      <c r="IT16" s="221"/>
      <c r="IU16" s="221"/>
      <c r="IV16" s="221"/>
    </row>
    <row r="17" spans="1:256" ht="15" customHeight="1">
      <c r="A17" s="217"/>
      <c r="B17" s="221"/>
      <c r="C17" s="221"/>
      <c r="D17" s="221"/>
      <c r="E17" s="221"/>
      <c r="F17" s="221"/>
      <c r="G17" s="221"/>
      <c r="H17" s="221"/>
      <c r="I17" s="221"/>
      <c r="J17" s="221"/>
      <c r="K17" s="221"/>
      <c r="L17" s="221"/>
      <c r="M17" s="221"/>
      <c r="N17" s="221"/>
      <c r="O17" s="221"/>
      <c r="P17" s="221"/>
      <c r="Q17" s="221"/>
      <c r="R17" s="221"/>
      <c r="S17" s="221"/>
      <c r="T17" s="221"/>
      <c r="U17" s="221"/>
      <c r="V17" s="221"/>
      <c r="W17" s="221"/>
      <c r="X17" s="221"/>
      <c r="Y17" s="221"/>
      <c r="Z17" s="221"/>
      <c r="AA17" s="221"/>
      <c r="AB17" s="221"/>
      <c r="AC17" s="221"/>
      <c r="AD17" s="221"/>
      <c r="AE17" s="221"/>
      <c r="AF17" s="221"/>
      <c r="AG17" s="221"/>
      <c r="AH17" s="221"/>
      <c r="AI17" s="221"/>
      <c r="AJ17" s="221"/>
      <c r="AK17" s="221"/>
      <c r="AL17" s="221"/>
      <c r="AM17" s="221"/>
      <c r="AN17" s="221"/>
      <c r="AO17" s="221"/>
      <c r="AP17" s="221"/>
      <c r="AQ17" s="221"/>
      <c r="AR17" s="221"/>
      <c r="AS17" s="221"/>
      <c r="AT17" s="221"/>
      <c r="AU17" s="221"/>
      <c r="AV17" s="221"/>
      <c r="AW17" s="221"/>
      <c r="AX17" s="221"/>
      <c r="AY17" s="221"/>
      <c r="AZ17" s="221"/>
      <c r="BA17" s="221"/>
      <c r="BB17" s="221"/>
      <c r="BC17" s="221"/>
      <c r="BD17" s="221"/>
      <c r="BE17" s="221"/>
      <c r="BF17" s="221"/>
      <c r="BG17" s="221"/>
      <c r="BH17" s="221"/>
      <c r="BI17" s="221"/>
      <c r="BJ17" s="221"/>
      <c r="BK17" s="221"/>
      <c r="BL17" s="221"/>
      <c r="BM17" s="221"/>
      <c r="BN17" s="221"/>
      <c r="BO17" s="221"/>
      <c r="BP17" s="221"/>
      <c r="BQ17" s="221"/>
      <c r="BR17" s="221"/>
      <c r="BS17" s="221"/>
      <c r="BT17" s="221"/>
      <c r="BU17" s="221"/>
      <c r="BV17" s="221"/>
      <c r="BW17" s="221"/>
      <c r="BX17" s="221"/>
      <c r="BY17" s="221"/>
      <c r="BZ17" s="221"/>
      <c r="CA17" s="221"/>
      <c r="CB17" s="221"/>
      <c r="CC17" s="221"/>
      <c r="CD17" s="221"/>
      <c r="CE17" s="221"/>
      <c r="CF17" s="221"/>
      <c r="CG17" s="221"/>
      <c r="CH17" s="221"/>
      <c r="CI17" s="221"/>
      <c r="CJ17" s="221"/>
      <c r="CK17" s="221"/>
      <c r="CL17" s="221"/>
      <c r="CM17" s="221"/>
      <c r="CN17" s="221"/>
      <c r="CO17" s="221"/>
      <c r="CP17" s="221"/>
      <c r="CQ17" s="221"/>
      <c r="CR17" s="221"/>
      <c r="CS17" s="221"/>
      <c r="CT17" s="221"/>
      <c r="CU17" s="221"/>
      <c r="CV17" s="221"/>
      <c r="CW17" s="221"/>
      <c r="CX17" s="221"/>
      <c r="CY17" s="221"/>
      <c r="CZ17" s="221"/>
      <c r="DA17" s="221"/>
      <c r="DB17" s="221"/>
      <c r="DC17" s="221"/>
      <c r="DD17" s="221"/>
      <c r="DE17" s="221"/>
      <c r="DF17" s="221"/>
      <c r="DG17" s="221"/>
      <c r="DH17" s="221"/>
      <c r="DI17" s="221"/>
      <c r="DJ17" s="221"/>
      <c r="DK17" s="221"/>
      <c r="DL17" s="221"/>
      <c r="DM17" s="221"/>
      <c r="DN17" s="221"/>
      <c r="DO17" s="221"/>
      <c r="DP17" s="221"/>
      <c r="DQ17" s="221"/>
      <c r="DR17" s="221"/>
      <c r="DS17" s="221"/>
      <c r="DT17" s="221"/>
      <c r="DU17" s="221"/>
      <c r="DV17" s="221"/>
      <c r="DW17" s="221"/>
      <c r="DX17" s="221"/>
      <c r="DY17" s="221"/>
      <c r="DZ17" s="221"/>
      <c r="EA17" s="221"/>
      <c r="EB17" s="221"/>
      <c r="EC17" s="221"/>
      <c r="ED17" s="221"/>
      <c r="EE17" s="221"/>
      <c r="EF17" s="221"/>
      <c r="EG17" s="221"/>
      <c r="EH17" s="221"/>
      <c r="EI17" s="221"/>
      <c r="EJ17" s="221"/>
      <c r="EK17" s="221"/>
      <c r="EL17" s="221"/>
      <c r="EM17" s="221"/>
      <c r="EN17" s="221"/>
      <c r="EO17" s="221"/>
      <c r="EP17" s="221"/>
      <c r="EQ17" s="221"/>
      <c r="ER17" s="221"/>
      <c r="ES17" s="221"/>
      <c r="ET17" s="221"/>
      <c r="EU17" s="221"/>
      <c r="EV17" s="221"/>
      <c r="EW17" s="221"/>
      <c r="EX17" s="221"/>
      <c r="EY17" s="221"/>
      <c r="EZ17" s="221"/>
      <c r="FA17" s="221"/>
      <c r="FB17" s="221"/>
      <c r="FC17" s="221"/>
      <c r="FD17" s="221"/>
      <c r="FE17" s="221"/>
      <c r="FF17" s="221"/>
      <c r="FG17" s="221"/>
      <c r="FH17" s="221"/>
      <c r="FI17" s="221"/>
      <c r="FJ17" s="221"/>
      <c r="FK17" s="221"/>
      <c r="FL17" s="221"/>
      <c r="FM17" s="221"/>
      <c r="FN17" s="221"/>
      <c r="FO17" s="221"/>
      <c r="FP17" s="221"/>
      <c r="FQ17" s="221"/>
      <c r="FR17" s="221"/>
      <c r="FS17" s="221"/>
      <c r="FT17" s="221"/>
      <c r="FU17" s="221"/>
      <c r="FV17" s="221"/>
      <c r="FW17" s="221"/>
      <c r="FX17" s="221"/>
      <c r="FY17" s="221"/>
      <c r="FZ17" s="221"/>
      <c r="GA17" s="221"/>
      <c r="GB17" s="221"/>
      <c r="GC17" s="221"/>
      <c r="GD17" s="221"/>
      <c r="GE17" s="221"/>
      <c r="GF17" s="221"/>
      <c r="GG17" s="221"/>
      <c r="GH17" s="221"/>
      <c r="GI17" s="221"/>
      <c r="GJ17" s="221"/>
      <c r="GK17" s="221"/>
      <c r="GL17" s="221"/>
      <c r="GM17" s="221"/>
      <c r="GN17" s="221"/>
      <c r="GO17" s="221"/>
      <c r="GP17" s="221"/>
      <c r="GQ17" s="221"/>
      <c r="GR17" s="221"/>
      <c r="GS17" s="221"/>
      <c r="GT17" s="221"/>
      <c r="GU17" s="221"/>
      <c r="GV17" s="221"/>
      <c r="GW17" s="221"/>
      <c r="GX17" s="221"/>
      <c r="GY17" s="221"/>
      <c r="GZ17" s="221"/>
      <c r="HA17" s="221"/>
      <c r="HB17" s="221"/>
      <c r="HC17" s="221"/>
      <c r="HD17" s="221"/>
      <c r="HE17" s="221"/>
      <c r="HF17" s="221"/>
      <c r="HG17" s="221"/>
      <c r="HH17" s="221"/>
      <c r="HI17" s="221"/>
      <c r="HJ17" s="221"/>
      <c r="HK17" s="221"/>
      <c r="HL17" s="221"/>
      <c r="HM17" s="221"/>
      <c r="HN17" s="221"/>
      <c r="HO17" s="221"/>
      <c r="HP17" s="221"/>
      <c r="HQ17" s="221"/>
      <c r="HR17" s="221"/>
      <c r="HS17" s="221"/>
      <c r="HT17" s="221"/>
      <c r="HU17" s="221"/>
      <c r="HV17" s="221"/>
      <c r="HW17" s="221"/>
      <c r="HX17" s="221"/>
      <c r="HY17" s="221"/>
      <c r="HZ17" s="221"/>
      <c r="IA17" s="221"/>
      <c r="IB17" s="221"/>
      <c r="IC17" s="221"/>
      <c r="ID17" s="221"/>
      <c r="IE17" s="221"/>
      <c r="IF17" s="221"/>
      <c r="IG17" s="221"/>
      <c r="IH17" s="221"/>
      <c r="II17" s="221"/>
      <c r="IJ17" s="221"/>
      <c r="IK17" s="221"/>
      <c r="IL17" s="221"/>
      <c r="IM17" s="221"/>
      <c r="IN17" s="221"/>
      <c r="IO17" s="221"/>
      <c r="IP17" s="221"/>
      <c r="IQ17" s="221"/>
      <c r="IR17" s="221"/>
      <c r="IS17" s="221"/>
      <c r="IT17" s="221"/>
      <c r="IU17" s="221"/>
      <c r="IV17" s="221"/>
    </row>
    <row r="18" spans="1:256" ht="15" customHeight="1">
      <c r="A18" s="218" t="s">
        <v>284</v>
      </c>
      <c r="B18" s="221"/>
      <c r="C18" s="221"/>
      <c r="D18" s="221"/>
      <c r="E18" s="221"/>
      <c r="F18" s="221"/>
      <c r="G18" s="221"/>
      <c r="H18" s="221"/>
      <c r="I18" s="221"/>
      <c r="J18" s="221"/>
      <c r="K18" s="221"/>
      <c r="L18" s="221"/>
      <c r="M18" s="221"/>
      <c r="N18" s="221"/>
      <c r="O18" s="221"/>
      <c r="P18" s="221"/>
      <c r="Q18" s="221"/>
      <c r="R18" s="221"/>
      <c r="S18" s="221"/>
      <c r="T18" s="221"/>
      <c r="U18" s="221"/>
      <c r="V18" s="221"/>
      <c r="W18" s="221"/>
      <c r="X18" s="221"/>
      <c r="Y18" s="221"/>
      <c r="Z18" s="221"/>
      <c r="AA18" s="221"/>
      <c r="AB18" s="221"/>
      <c r="AC18" s="221"/>
      <c r="AD18" s="221"/>
      <c r="AE18" s="221"/>
      <c r="AF18" s="221"/>
      <c r="AG18" s="221"/>
      <c r="AH18" s="221"/>
      <c r="AI18" s="221"/>
      <c r="AJ18" s="221"/>
      <c r="AK18" s="221"/>
      <c r="AL18" s="221"/>
      <c r="AM18" s="221"/>
      <c r="AN18" s="221"/>
      <c r="AO18" s="221"/>
      <c r="AP18" s="221"/>
      <c r="AQ18" s="221"/>
      <c r="AR18" s="221"/>
      <c r="AS18" s="221"/>
      <c r="AT18" s="221"/>
      <c r="AU18" s="221"/>
      <c r="AV18" s="221"/>
      <c r="AW18" s="221"/>
      <c r="AX18" s="221"/>
      <c r="AY18" s="221"/>
      <c r="AZ18" s="221"/>
      <c r="BA18" s="221"/>
      <c r="BB18" s="221"/>
      <c r="BC18" s="221"/>
      <c r="BD18" s="221"/>
      <c r="BE18" s="221"/>
      <c r="BF18" s="221"/>
      <c r="BG18" s="221"/>
      <c r="BH18" s="221"/>
      <c r="BI18" s="221"/>
      <c r="BJ18" s="221"/>
      <c r="BK18" s="221"/>
      <c r="BL18" s="221"/>
      <c r="BM18" s="221"/>
      <c r="BN18" s="221"/>
      <c r="BO18" s="221"/>
      <c r="BP18" s="221"/>
      <c r="BQ18" s="221"/>
      <c r="BR18" s="221"/>
      <c r="BS18" s="221"/>
      <c r="BT18" s="221"/>
      <c r="BU18" s="221"/>
      <c r="BV18" s="221"/>
      <c r="BW18" s="221"/>
      <c r="BX18" s="221"/>
      <c r="BY18" s="221"/>
      <c r="BZ18" s="221"/>
      <c r="CA18" s="221"/>
      <c r="CB18" s="221"/>
      <c r="CC18" s="221"/>
      <c r="CD18" s="221"/>
      <c r="CE18" s="221"/>
      <c r="CF18" s="221"/>
      <c r="CG18" s="221"/>
      <c r="CH18" s="221"/>
      <c r="CI18" s="221"/>
      <c r="CJ18" s="221"/>
      <c r="CK18" s="221"/>
      <c r="CL18" s="221"/>
      <c r="CM18" s="221"/>
      <c r="CN18" s="221"/>
      <c r="CO18" s="221"/>
      <c r="CP18" s="221"/>
      <c r="CQ18" s="221"/>
      <c r="CR18" s="221"/>
      <c r="CS18" s="221"/>
      <c r="CT18" s="221"/>
      <c r="CU18" s="221"/>
      <c r="CV18" s="221"/>
      <c r="CW18" s="221"/>
      <c r="CX18" s="221"/>
      <c r="CY18" s="221"/>
      <c r="CZ18" s="221"/>
      <c r="DA18" s="221"/>
      <c r="DB18" s="221"/>
      <c r="DC18" s="221"/>
      <c r="DD18" s="221"/>
      <c r="DE18" s="221"/>
      <c r="DF18" s="221"/>
      <c r="DG18" s="221"/>
      <c r="DH18" s="221"/>
      <c r="DI18" s="221"/>
      <c r="DJ18" s="221"/>
      <c r="DK18" s="221"/>
      <c r="DL18" s="221"/>
      <c r="DM18" s="221"/>
      <c r="DN18" s="221"/>
      <c r="DO18" s="221"/>
      <c r="DP18" s="221"/>
      <c r="DQ18" s="221"/>
      <c r="DR18" s="221"/>
      <c r="DS18" s="221"/>
      <c r="DT18" s="221"/>
      <c r="DU18" s="221"/>
      <c r="DV18" s="221"/>
      <c r="DW18" s="221"/>
      <c r="DX18" s="221"/>
      <c r="DY18" s="221"/>
      <c r="DZ18" s="221"/>
      <c r="EA18" s="221"/>
      <c r="EB18" s="221"/>
      <c r="EC18" s="221"/>
      <c r="ED18" s="221"/>
      <c r="EE18" s="221"/>
      <c r="EF18" s="221"/>
      <c r="EG18" s="221"/>
      <c r="EH18" s="221"/>
      <c r="EI18" s="221"/>
      <c r="EJ18" s="221"/>
      <c r="EK18" s="221"/>
      <c r="EL18" s="221"/>
      <c r="EM18" s="221"/>
      <c r="EN18" s="221"/>
      <c r="EO18" s="221"/>
      <c r="EP18" s="221"/>
      <c r="EQ18" s="221"/>
      <c r="ER18" s="221"/>
      <c r="ES18" s="221"/>
      <c r="ET18" s="221"/>
      <c r="EU18" s="221"/>
      <c r="EV18" s="221"/>
      <c r="EW18" s="221"/>
      <c r="EX18" s="221"/>
      <c r="EY18" s="221"/>
      <c r="EZ18" s="221"/>
      <c r="FA18" s="221"/>
      <c r="FB18" s="221"/>
      <c r="FC18" s="221"/>
      <c r="FD18" s="221"/>
      <c r="FE18" s="221"/>
      <c r="FF18" s="221"/>
      <c r="FG18" s="221"/>
      <c r="FH18" s="221"/>
      <c r="FI18" s="221"/>
      <c r="FJ18" s="221"/>
      <c r="FK18" s="221"/>
      <c r="FL18" s="221"/>
      <c r="FM18" s="221"/>
      <c r="FN18" s="221"/>
      <c r="FO18" s="221"/>
      <c r="FP18" s="221"/>
      <c r="FQ18" s="221"/>
      <c r="FR18" s="221"/>
      <c r="FS18" s="221"/>
      <c r="FT18" s="221"/>
      <c r="FU18" s="221"/>
      <c r="FV18" s="221"/>
      <c r="FW18" s="221"/>
      <c r="FX18" s="221"/>
      <c r="FY18" s="221"/>
      <c r="FZ18" s="221"/>
      <c r="GA18" s="221"/>
      <c r="GB18" s="221"/>
      <c r="GC18" s="221"/>
      <c r="GD18" s="221"/>
      <c r="GE18" s="221"/>
      <c r="GF18" s="221"/>
      <c r="GG18" s="221"/>
      <c r="GH18" s="221"/>
      <c r="GI18" s="221"/>
      <c r="GJ18" s="221"/>
      <c r="GK18" s="221"/>
      <c r="GL18" s="221"/>
      <c r="GM18" s="221"/>
      <c r="GN18" s="221"/>
      <c r="GO18" s="221"/>
      <c r="GP18" s="221"/>
      <c r="GQ18" s="221"/>
      <c r="GR18" s="221"/>
      <c r="GS18" s="221"/>
      <c r="GT18" s="221"/>
      <c r="GU18" s="221"/>
      <c r="GV18" s="221"/>
      <c r="GW18" s="221"/>
      <c r="GX18" s="221"/>
      <c r="GY18" s="221"/>
      <c r="GZ18" s="221"/>
      <c r="HA18" s="221"/>
      <c r="HB18" s="221"/>
      <c r="HC18" s="221"/>
      <c r="HD18" s="221"/>
      <c r="HE18" s="221"/>
      <c r="HF18" s="221"/>
      <c r="HG18" s="221"/>
      <c r="HH18" s="221"/>
      <c r="HI18" s="221"/>
      <c r="HJ18" s="221"/>
      <c r="HK18" s="221"/>
      <c r="HL18" s="221"/>
      <c r="HM18" s="221"/>
      <c r="HN18" s="221"/>
      <c r="HO18" s="221"/>
      <c r="HP18" s="221"/>
      <c r="HQ18" s="221"/>
      <c r="HR18" s="221"/>
      <c r="HS18" s="221"/>
      <c r="HT18" s="221"/>
      <c r="HU18" s="221"/>
      <c r="HV18" s="221"/>
      <c r="HW18" s="221"/>
      <c r="HX18" s="221"/>
      <c r="HY18" s="221"/>
      <c r="HZ18" s="221"/>
      <c r="IA18" s="221"/>
      <c r="IB18" s="221"/>
      <c r="IC18" s="221"/>
      <c r="ID18" s="221"/>
      <c r="IE18" s="221"/>
      <c r="IF18" s="221"/>
      <c r="IG18" s="221"/>
      <c r="IH18" s="221"/>
      <c r="II18" s="221"/>
      <c r="IJ18" s="221"/>
      <c r="IK18" s="221"/>
      <c r="IL18" s="221"/>
      <c r="IM18" s="221"/>
      <c r="IN18" s="221"/>
      <c r="IO18" s="221"/>
      <c r="IP18" s="221"/>
      <c r="IQ18" s="221"/>
      <c r="IR18" s="221"/>
      <c r="IS18" s="221"/>
      <c r="IT18" s="221"/>
      <c r="IU18" s="221"/>
      <c r="IV18" s="221"/>
    </row>
    <row r="19" spans="1:256" ht="15" customHeight="1">
      <c r="A19" s="222" t="s">
        <v>285</v>
      </c>
      <c r="B19" s="221"/>
      <c r="C19" s="221"/>
      <c r="D19" s="221"/>
      <c r="E19" s="221"/>
      <c r="F19" s="221"/>
      <c r="G19" s="221"/>
      <c r="H19" s="221"/>
      <c r="I19" s="221"/>
      <c r="J19" s="221"/>
      <c r="K19" s="221"/>
      <c r="L19" s="221"/>
      <c r="M19" s="221"/>
      <c r="N19" s="221"/>
      <c r="O19" s="221"/>
      <c r="P19" s="221"/>
      <c r="Q19" s="221"/>
      <c r="R19" s="221"/>
      <c r="S19" s="221"/>
      <c r="T19" s="221"/>
      <c r="U19" s="221"/>
      <c r="V19" s="221"/>
      <c r="W19" s="221"/>
      <c r="X19" s="221"/>
      <c r="Y19" s="221"/>
      <c r="Z19" s="221"/>
      <c r="AA19" s="221"/>
      <c r="AB19" s="221"/>
      <c r="AC19" s="221"/>
      <c r="AD19" s="221"/>
      <c r="AE19" s="221"/>
      <c r="AF19" s="221"/>
      <c r="AG19" s="221"/>
      <c r="AH19" s="221"/>
      <c r="AI19" s="221"/>
      <c r="AJ19" s="221"/>
      <c r="AK19" s="221"/>
      <c r="AL19" s="221"/>
      <c r="AM19" s="221"/>
      <c r="AN19" s="221"/>
      <c r="AO19" s="221"/>
      <c r="AP19" s="221"/>
      <c r="AQ19" s="221"/>
      <c r="AR19" s="221"/>
      <c r="AS19" s="221"/>
      <c r="AT19" s="221"/>
      <c r="AU19" s="221"/>
      <c r="AV19" s="221"/>
      <c r="AW19" s="221"/>
      <c r="AX19" s="221"/>
      <c r="AY19" s="221"/>
      <c r="AZ19" s="221"/>
      <c r="BA19" s="221"/>
      <c r="BB19" s="221"/>
      <c r="BC19" s="221"/>
      <c r="BD19" s="221"/>
      <c r="BE19" s="221"/>
      <c r="BF19" s="221"/>
      <c r="BG19" s="221"/>
      <c r="BH19" s="221"/>
      <c r="BI19" s="221"/>
      <c r="BJ19" s="221"/>
      <c r="BK19" s="221"/>
      <c r="BL19" s="221"/>
      <c r="BM19" s="221"/>
      <c r="BN19" s="221"/>
      <c r="BO19" s="221"/>
      <c r="BP19" s="221"/>
      <c r="BQ19" s="221"/>
      <c r="BR19" s="221"/>
      <c r="BS19" s="221"/>
      <c r="BT19" s="221"/>
      <c r="BU19" s="221"/>
      <c r="BV19" s="221"/>
      <c r="BW19" s="221"/>
      <c r="BX19" s="221"/>
      <c r="BY19" s="221"/>
      <c r="BZ19" s="221"/>
      <c r="CA19" s="221"/>
      <c r="CB19" s="221"/>
      <c r="CC19" s="221"/>
      <c r="CD19" s="221"/>
      <c r="CE19" s="221"/>
      <c r="CF19" s="221"/>
      <c r="CG19" s="221"/>
      <c r="CH19" s="221"/>
      <c r="CI19" s="221"/>
      <c r="CJ19" s="221"/>
      <c r="CK19" s="221"/>
      <c r="CL19" s="221"/>
      <c r="CM19" s="221"/>
      <c r="CN19" s="221"/>
      <c r="CO19" s="221"/>
      <c r="CP19" s="221"/>
      <c r="CQ19" s="221"/>
      <c r="CR19" s="221"/>
      <c r="CS19" s="221"/>
      <c r="CT19" s="221"/>
      <c r="CU19" s="221"/>
      <c r="CV19" s="221"/>
      <c r="CW19" s="221"/>
      <c r="CX19" s="221"/>
      <c r="CY19" s="221"/>
      <c r="CZ19" s="221"/>
      <c r="DA19" s="221"/>
      <c r="DB19" s="221"/>
      <c r="DC19" s="221"/>
      <c r="DD19" s="221"/>
      <c r="DE19" s="221"/>
      <c r="DF19" s="221"/>
      <c r="DG19" s="221"/>
      <c r="DH19" s="221"/>
      <c r="DI19" s="221"/>
      <c r="DJ19" s="221"/>
      <c r="DK19" s="221"/>
      <c r="DL19" s="221"/>
      <c r="DM19" s="221"/>
      <c r="DN19" s="221"/>
      <c r="DO19" s="221"/>
      <c r="DP19" s="221"/>
      <c r="DQ19" s="221"/>
      <c r="DR19" s="221"/>
      <c r="DS19" s="221"/>
      <c r="DT19" s="221"/>
      <c r="DU19" s="221"/>
      <c r="DV19" s="221"/>
      <c r="DW19" s="221"/>
      <c r="DX19" s="221"/>
      <c r="DY19" s="221"/>
      <c r="DZ19" s="221"/>
      <c r="EA19" s="221"/>
      <c r="EB19" s="221"/>
      <c r="EC19" s="221"/>
      <c r="ED19" s="221"/>
      <c r="EE19" s="221"/>
      <c r="EF19" s="221"/>
      <c r="EG19" s="221"/>
      <c r="EH19" s="221"/>
      <c r="EI19" s="221"/>
      <c r="EJ19" s="221"/>
      <c r="EK19" s="221"/>
      <c r="EL19" s="221"/>
      <c r="EM19" s="221"/>
      <c r="EN19" s="221"/>
      <c r="EO19" s="221"/>
      <c r="EP19" s="221"/>
      <c r="EQ19" s="221"/>
      <c r="ER19" s="221"/>
      <c r="ES19" s="221"/>
      <c r="ET19" s="221"/>
      <c r="EU19" s="221"/>
      <c r="EV19" s="221"/>
      <c r="EW19" s="221"/>
      <c r="EX19" s="221"/>
      <c r="EY19" s="221"/>
      <c r="EZ19" s="221"/>
      <c r="FA19" s="221"/>
      <c r="FB19" s="221"/>
      <c r="FC19" s="221"/>
      <c r="FD19" s="221"/>
      <c r="FE19" s="221"/>
      <c r="FF19" s="221"/>
      <c r="FG19" s="221"/>
      <c r="FH19" s="221"/>
      <c r="FI19" s="221"/>
      <c r="FJ19" s="221"/>
      <c r="FK19" s="221"/>
      <c r="FL19" s="221"/>
      <c r="FM19" s="221"/>
      <c r="FN19" s="221"/>
      <c r="FO19" s="221"/>
      <c r="FP19" s="221"/>
      <c r="FQ19" s="221"/>
      <c r="FR19" s="221"/>
      <c r="FS19" s="221"/>
      <c r="FT19" s="221"/>
      <c r="FU19" s="221"/>
      <c r="FV19" s="221"/>
      <c r="FW19" s="221"/>
      <c r="FX19" s="221"/>
      <c r="FY19" s="221"/>
      <c r="FZ19" s="221"/>
      <c r="GA19" s="221"/>
      <c r="GB19" s="221"/>
      <c r="GC19" s="221"/>
      <c r="GD19" s="221"/>
      <c r="GE19" s="221"/>
      <c r="GF19" s="221"/>
      <c r="GG19" s="221"/>
      <c r="GH19" s="221"/>
      <c r="GI19" s="221"/>
      <c r="GJ19" s="221"/>
      <c r="GK19" s="221"/>
      <c r="GL19" s="221"/>
      <c r="GM19" s="221"/>
      <c r="GN19" s="221"/>
      <c r="GO19" s="221"/>
      <c r="GP19" s="221"/>
      <c r="GQ19" s="221"/>
      <c r="GR19" s="221"/>
      <c r="GS19" s="221"/>
      <c r="GT19" s="221"/>
      <c r="GU19" s="221"/>
      <c r="GV19" s="221"/>
      <c r="GW19" s="221"/>
      <c r="GX19" s="221"/>
      <c r="GY19" s="221"/>
      <c r="GZ19" s="221"/>
      <c r="HA19" s="221"/>
      <c r="HB19" s="221"/>
      <c r="HC19" s="221"/>
      <c r="HD19" s="221"/>
      <c r="HE19" s="221"/>
      <c r="HF19" s="221"/>
      <c r="HG19" s="221"/>
      <c r="HH19" s="221"/>
      <c r="HI19" s="221"/>
      <c r="HJ19" s="221"/>
      <c r="HK19" s="221"/>
      <c r="HL19" s="221"/>
      <c r="HM19" s="221"/>
      <c r="HN19" s="221"/>
      <c r="HO19" s="221"/>
      <c r="HP19" s="221"/>
      <c r="HQ19" s="221"/>
      <c r="HR19" s="221"/>
      <c r="HS19" s="221"/>
      <c r="HT19" s="221"/>
      <c r="HU19" s="221"/>
      <c r="HV19" s="221"/>
      <c r="HW19" s="221"/>
      <c r="HX19" s="221"/>
      <c r="HY19" s="221"/>
      <c r="HZ19" s="221"/>
      <c r="IA19" s="221"/>
      <c r="IB19" s="221"/>
      <c r="IC19" s="221"/>
      <c r="ID19" s="221"/>
      <c r="IE19" s="221"/>
      <c r="IF19" s="221"/>
      <c r="IG19" s="221"/>
      <c r="IH19" s="221"/>
      <c r="II19" s="221"/>
      <c r="IJ19" s="221"/>
      <c r="IK19" s="221"/>
      <c r="IL19" s="221"/>
      <c r="IM19" s="221"/>
      <c r="IN19" s="221"/>
      <c r="IO19" s="221"/>
      <c r="IP19" s="221"/>
      <c r="IQ19" s="221"/>
      <c r="IR19" s="221"/>
      <c r="IS19" s="221"/>
      <c r="IT19" s="221"/>
      <c r="IU19" s="221"/>
      <c r="IV19" s="221"/>
    </row>
    <row r="20" ht="15" customHeight="1">
      <c r="A20" s="222" t="s">
        <v>286</v>
      </c>
    </row>
    <row r="21" ht="15" customHeight="1">
      <c r="A21" s="218"/>
    </row>
    <row r="22" ht="15" customHeight="1">
      <c r="A22" s="217" t="s">
        <v>287</v>
      </c>
    </row>
    <row r="23" ht="15" customHeight="1">
      <c r="A23" s="217"/>
    </row>
    <row r="24" ht="15" customHeight="1">
      <c r="A24" s="222" t="s">
        <v>288</v>
      </c>
    </row>
    <row r="25" ht="15" customHeight="1">
      <c r="A25" s="223" t="s">
        <v>289</v>
      </c>
    </row>
    <row r="26" ht="15" customHeight="1">
      <c r="A26" s="218" t="s">
        <v>290</v>
      </c>
    </row>
    <row r="27" ht="15" customHeight="1">
      <c r="A27" s="219"/>
    </row>
    <row r="28" ht="15" customHeight="1">
      <c r="A28" s="217" t="s">
        <v>291</v>
      </c>
    </row>
    <row r="29" ht="15" customHeight="1">
      <c r="A29" s="217"/>
    </row>
    <row r="30" ht="15" customHeight="1">
      <c r="A30" s="223" t="s">
        <v>292</v>
      </c>
    </row>
    <row r="31" ht="15" customHeight="1">
      <c r="A31" s="218" t="s">
        <v>293</v>
      </c>
    </row>
    <row r="32" ht="15" customHeight="1">
      <c r="A32" s="218" t="s">
        <v>294</v>
      </c>
    </row>
    <row r="33" ht="15" customHeight="1">
      <c r="A33" s="224"/>
    </row>
    <row r="34" ht="15" customHeight="1"/>
    <row r="35" ht="15" customHeight="1">
      <c r="A35" s="217" t="s">
        <v>295</v>
      </c>
    </row>
    <row r="36" ht="15" customHeight="1"/>
    <row r="37" ht="15" customHeight="1">
      <c r="A37" s="223" t="s">
        <v>296</v>
      </c>
    </row>
    <row r="38" ht="15" customHeight="1">
      <c r="A38" s="218" t="s">
        <v>297</v>
      </c>
    </row>
    <row r="39" ht="15" customHeight="1">
      <c r="A39" s="218" t="s">
        <v>298</v>
      </c>
    </row>
    <row r="40" ht="15" customHeight="1">
      <c r="A40" s="218"/>
    </row>
    <row r="41" ht="15" customHeight="1">
      <c r="A41" s="217" t="s">
        <v>299</v>
      </c>
    </row>
    <row r="42" ht="15" customHeight="1">
      <c r="A42" s="218" t="s">
        <v>300</v>
      </c>
    </row>
    <row r="43" ht="15" customHeight="1">
      <c r="A43" s="218" t="s">
        <v>301</v>
      </c>
    </row>
    <row r="44" ht="15" customHeight="1">
      <c r="A44" s="218" t="s">
        <v>302</v>
      </c>
    </row>
    <row r="45" ht="15" customHeight="1">
      <c r="A45" s="218"/>
    </row>
    <row r="46" ht="15" customHeight="1">
      <c r="A46" s="217" t="s">
        <v>303</v>
      </c>
    </row>
    <row r="47" ht="15" customHeight="1">
      <c r="A47" s="217"/>
    </row>
    <row r="48" ht="15" customHeight="1">
      <c r="A48" s="218" t="s">
        <v>304</v>
      </c>
    </row>
    <row r="49" ht="15" customHeight="1">
      <c r="A49" s="222" t="s">
        <v>305</v>
      </c>
    </row>
    <row r="50" ht="15" customHeight="1">
      <c r="A50" s="222" t="s">
        <v>306</v>
      </c>
    </row>
    <row r="51" ht="15" customHeight="1">
      <c r="A51" s="219"/>
    </row>
    <row r="52" ht="15" customHeight="1">
      <c r="A52" s="225"/>
    </row>
    <row r="53" ht="15" customHeight="1">
      <c r="A53" s="219"/>
    </row>
    <row r="54" ht="15" customHeight="1">
      <c r="A54" s="219"/>
    </row>
    <row r="55" ht="14.25" customHeight="1">
      <c r="A55" s="219"/>
    </row>
    <row r="56" ht="14.25" customHeight="1">
      <c r="A56" s="219"/>
    </row>
    <row r="57" ht="14.25" customHeight="1">
      <c r="A57" s="219"/>
    </row>
    <row r="58" ht="14.25" customHeight="1">
      <c r="A58" s="219"/>
    </row>
    <row r="59" ht="14.25" customHeight="1">
      <c r="A59" s="219"/>
    </row>
    <row r="60" ht="14.25" customHeight="1">
      <c r="A60" s="219"/>
    </row>
    <row r="61" ht="14.25" customHeight="1">
      <c r="A61" s="219"/>
    </row>
    <row r="62" ht="14.25" customHeight="1">
      <c r="A62" s="219"/>
    </row>
    <row r="63" ht="14.25" customHeight="1">
      <c r="A63" s="219"/>
    </row>
    <row r="64" ht="14.25" customHeight="1">
      <c r="A64" s="219"/>
    </row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D130"/>
  <sheetViews>
    <sheetView zoomScalePageLayoutView="0" workbookViewId="0" topLeftCell="B1">
      <selection activeCell="B35" sqref="B35:C38"/>
    </sheetView>
  </sheetViews>
  <sheetFormatPr defaultColWidth="11.421875" defaultRowHeight="15"/>
  <cols>
    <col min="1" max="1" width="6.140625" style="0" customWidth="1"/>
    <col min="2" max="2" width="103.28125" style="0" customWidth="1"/>
    <col min="3" max="3" width="93.140625" style="0" customWidth="1"/>
  </cols>
  <sheetData>
    <row r="1" spans="1:3" ht="15">
      <c r="A1" s="187" t="s">
        <v>153</v>
      </c>
      <c r="B1" s="291" t="s">
        <v>272</v>
      </c>
      <c r="C1" s="292"/>
    </row>
    <row r="2" spans="1:4" ht="15.75" thickBot="1">
      <c r="A2" s="188"/>
      <c r="B2" s="293" t="s">
        <v>154</v>
      </c>
      <c r="C2" s="294"/>
      <c r="D2" s="190"/>
    </row>
    <row r="3" spans="1:4" ht="15">
      <c r="A3" s="188">
        <v>1</v>
      </c>
      <c r="B3" s="205" t="s">
        <v>155</v>
      </c>
      <c r="C3" s="206" t="s">
        <v>156</v>
      </c>
      <c r="D3" s="190"/>
    </row>
    <row r="4" spans="1:4" ht="15">
      <c r="A4" s="188">
        <v>2</v>
      </c>
      <c r="B4" s="207" t="s">
        <v>157</v>
      </c>
      <c r="C4" s="192" t="s">
        <v>158</v>
      </c>
      <c r="D4" s="190"/>
    </row>
    <row r="5" spans="1:4" ht="15">
      <c r="A5" s="188">
        <v>3</v>
      </c>
      <c r="B5" s="207" t="s">
        <v>159</v>
      </c>
      <c r="C5" s="194"/>
      <c r="D5" s="190"/>
    </row>
    <row r="6" spans="1:4" ht="15">
      <c r="A6" s="188">
        <v>4</v>
      </c>
      <c r="B6" s="207" t="s">
        <v>160</v>
      </c>
      <c r="C6" s="192" t="s">
        <v>161</v>
      </c>
      <c r="D6" s="190"/>
    </row>
    <row r="7" spans="1:4" ht="15">
      <c r="A7" s="188">
        <v>5</v>
      </c>
      <c r="B7" s="208" t="s">
        <v>162</v>
      </c>
      <c r="C7" s="202" t="s">
        <v>163</v>
      </c>
      <c r="D7" s="190"/>
    </row>
    <row r="8" spans="1:4" ht="15">
      <c r="A8" s="188">
        <v>6</v>
      </c>
      <c r="B8" s="208" t="s">
        <v>164</v>
      </c>
      <c r="C8" s="202" t="s">
        <v>165</v>
      </c>
      <c r="D8" s="190"/>
    </row>
    <row r="9" spans="1:4" ht="15">
      <c r="A9" s="188">
        <v>7</v>
      </c>
      <c r="B9" s="208" t="s">
        <v>166</v>
      </c>
      <c r="C9" s="202" t="s">
        <v>167</v>
      </c>
      <c r="D9" s="190"/>
    </row>
    <row r="10" spans="1:4" ht="15">
      <c r="A10" s="188">
        <v>8</v>
      </c>
      <c r="B10" s="208" t="s">
        <v>168</v>
      </c>
      <c r="C10" s="196"/>
      <c r="D10" s="190"/>
    </row>
    <row r="11" spans="1:4" ht="15">
      <c r="A11" s="188">
        <v>9</v>
      </c>
      <c r="B11" s="208" t="s">
        <v>169</v>
      </c>
      <c r="C11" s="202" t="s">
        <v>170</v>
      </c>
      <c r="D11" s="190"/>
    </row>
    <row r="12" spans="1:4" ht="15">
      <c r="A12" s="188">
        <v>10</v>
      </c>
      <c r="B12" s="209" t="s">
        <v>171</v>
      </c>
      <c r="C12" s="203" t="s">
        <v>172</v>
      </c>
      <c r="D12" s="190"/>
    </row>
    <row r="13" spans="1:4" ht="15">
      <c r="A13" s="188">
        <v>11</v>
      </c>
      <c r="B13" s="209" t="s">
        <v>173</v>
      </c>
      <c r="C13" s="203" t="s">
        <v>174</v>
      </c>
      <c r="D13" s="190"/>
    </row>
    <row r="14" spans="1:4" ht="15">
      <c r="A14" s="188">
        <v>12</v>
      </c>
      <c r="B14" s="209" t="s">
        <v>175</v>
      </c>
      <c r="C14" s="204"/>
      <c r="D14" s="190"/>
    </row>
    <row r="15" spans="1:4" ht="15">
      <c r="A15" s="188">
        <v>13</v>
      </c>
      <c r="B15" s="209" t="s">
        <v>176</v>
      </c>
      <c r="C15" s="204"/>
      <c r="D15" s="190"/>
    </row>
    <row r="16" spans="1:4" ht="15.75" thickBot="1">
      <c r="A16" s="188">
        <v>14</v>
      </c>
      <c r="B16" s="210" t="s">
        <v>177</v>
      </c>
      <c r="C16" s="211" t="s">
        <v>178</v>
      </c>
      <c r="D16" s="190"/>
    </row>
    <row r="17" spans="1:4" ht="15">
      <c r="A17" s="188"/>
      <c r="B17" s="189"/>
      <c r="C17" s="191"/>
      <c r="D17" s="190"/>
    </row>
    <row r="18" spans="1:4" ht="15.75" thickBot="1">
      <c r="A18" s="188"/>
      <c r="B18" s="295" t="s">
        <v>179</v>
      </c>
      <c r="C18" s="296"/>
      <c r="D18" s="190"/>
    </row>
    <row r="19" spans="1:4" ht="15">
      <c r="A19" s="188">
        <v>1</v>
      </c>
      <c r="B19" s="205" t="s">
        <v>180</v>
      </c>
      <c r="C19" s="206" t="s">
        <v>181</v>
      </c>
      <c r="D19" s="193"/>
    </row>
    <row r="20" spans="1:4" ht="15">
      <c r="A20" s="188">
        <v>2</v>
      </c>
      <c r="B20" s="207" t="s">
        <v>182</v>
      </c>
      <c r="C20" s="192"/>
      <c r="D20" s="190"/>
    </row>
    <row r="21" spans="1:4" ht="15">
      <c r="A21" s="188">
        <v>3</v>
      </c>
      <c r="B21" s="207" t="s">
        <v>183</v>
      </c>
      <c r="C21" s="194"/>
      <c r="D21" s="190"/>
    </row>
    <row r="22" spans="1:4" ht="15">
      <c r="A22" s="188">
        <v>4</v>
      </c>
      <c r="B22" s="207" t="s">
        <v>184</v>
      </c>
      <c r="C22" s="192"/>
      <c r="D22" s="190"/>
    </row>
    <row r="23" spans="1:4" ht="15">
      <c r="A23" s="188">
        <v>5</v>
      </c>
      <c r="B23" s="208" t="s">
        <v>185</v>
      </c>
      <c r="C23" s="202"/>
      <c r="D23" s="190"/>
    </row>
    <row r="24" spans="1:4" ht="15">
      <c r="A24" s="188">
        <v>6</v>
      </c>
      <c r="B24" s="208" t="s">
        <v>186</v>
      </c>
      <c r="C24" s="202" t="s">
        <v>187</v>
      </c>
      <c r="D24" s="193"/>
    </row>
    <row r="25" spans="1:4" ht="15">
      <c r="A25" s="188">
        <v>7</v>
      </c>
      <c r="B25" s="208" t="s">
        <v>188</v>
      </c>
      <c r="C25" s="202"/>
      <c r="D25" s="190"/>
    </row>
    <row r="26" spans="1:4" ht="15">
      <c r="A26" s="188">
        <v>8</v>
      </c>
      <c r="B26" s="208" t="s">
        <v>189</v>
      </c>
      <c r="C26" s="196"/>
      <c r="D26" s="190"/>
    </row>
    <row r="27" spans="1:4" ht="15">
      <c r="A27" s="188">
        <v>9</v>
      </c>
      <c r="B27" s="208" t="s">
        <v>190</v>
      </c>
      <c r="C27" s="202" t="s">
        <v>191</v>
      </c>
      <c r="D27" s="193"/>
    </row>
    <row r="28" spans="1:4" ht="15">
      <c r="A28" s="188">
        <v>10</v>
      </c>
      <c r="B28" s="209" t="s">
        <v>192</v>
      </c>
      <c r="C28" s="203"/>
      <c r="D28" s="190"/>
    </row>
    <row r="29" spans="1:4" ht="15">
      <c r="A29" s="188">
        <v>11</v>
      </c>
      <c r="B29" s="209"/>
      <c r="C29" s="203"/>
      <c r="D29" s="190"/>
    </row>
    <row r="30" spans="1:4" ht="15">
      <c r="A30" s="188">
        <v>12</v>
      </c>
      <c r="B30" s="209" t="s">
        <v>193</v>
      </c>
      <c r="C30" s="204"/>
      <c r="D30" s="195"/>
    </row>
    <row r="31" spans="1:4" ht="15">
      <c r="A31" s="188">
        <v>13</v>
      </c>
      <c r="B31" s="209" t="s">
        <v>194</v>
      </c>
      <c r="C31" s="204"/>
      <c r="D31" s="190"/>
    </row>
    <row r="32" spans="1:4" ht="15.75" thickBot="1">
      <c r="A32" s="188">
        <v>14</v>
      </c>
      <c r="B32" s="210" t="s">
        <v>195</v>
      </c>
      <c r="C32" s="211"/>
      <c r="D32" s="190"/>
    </row>
    <row r="33" spans="1:4" ht="15">
      <c r="A33" s="188"/>
      <c r="B33" s="189"/>
      <c r="C33" s="191"/>
      <c r="D33" s="190"/>
    </row>
    <row r="34" spans="1:4" ht="15.75" thickBot="1">
      <c r="A34" s="188"/>
      <c r="B34" s="297" t="s">
        <v>196</v>
      </c>
      <c r="C34" s="298"/>
      <c r="D34" s="190"/>
    </row>
    <row r="35" spans="1:4" ht="15">
      <c r="A35" s="188">
        <v>1</v>
      </c>
      <c r="B35" s="205"/>
      <c r="C35" s="206"/>
      <c r="D35" s="190"/>
    </row>
    <row r="36" spans="1:4" ht="15">
      <c r="A36" s="188">
        <v>2</v>
      </c>
      <c r="B36" s="207"/>
      <c r="C36" s="192"/>
      <c r="D36" s="190"/>
    </row>
    <row r="37" spans="1:4" ht="15">
      <c r="A37" s="188">
        <v>3</v>
      </c>
      <c r="B37" s="207"/>
      <c r="C37" s="194"/>
      <c r="D37" s="190"/>
    </row>
    <row r="38" spans="1:4" ht="15">
      <c r="A38" s="188">
        <v>4</v>
      </c>
      <c r="B38" s="207" t="s">
        <v>197</v>
      </c>
      <c r="C38" s="192"/>
      <c r="D38" s="190"/>
    </row>
    <row r="39" spans="1:4" ht="15">
      <c r="A39" s="188">
        <v>5</v>
      </c>
      <c r="B39" s="208" t="s">
        <v>198</v>
      </c>
      <c r="C39" s="202"/>
      <c r="D39" s="190"/>
    </row>
    <row r="40" spans="1:4" ht="15">
      <c r="A40" s="188">
        <v>6</v>
      </c>
      <c r="B40" s="208" t="s">
        <v>199</v>
      </c>
      <c r="C40" s="202"/>
      <c r="D40" s="190"/>
    </row>
    <row r="41" spans="1:4" ht="15">
      <c r="A41" s="188">
        <v>7</v>
      </c>
      <c r="B41" s="208" t="s">
        <v>200</v>
      </c>
      <c r="C41" s="202"/>
      <c r="D41" s="190"/>
    </row>
    <row r="42" spans="1:4" ht="15">
      <c r="A42" s="188">
        <v>8</v>
      </c>
      <c r="B42" s="208" t="s">
        <v>201</v>
      </c>
      <c r="C42" s="196"/>
      <c r="D42" s="190"/>
    </row>
    <row r="43" spans="1:4" ht="15">
      <c r="A43" s="188">
        <v>9</v>
      </c>
      <c r="B43" s="208" t="s">
        <v>202</v>
      </c>
      <c r="C43" s="202"/>
      <c r="D43" s="190"/>
    </row>
    <row r="44" spans="1:4" ht="15">
      <c r="A44" s="188">
        <v>10</v>
      </c>
      <c r="B44" s="209" t="s">
        <v>203</v>
      </c>
      <c r="C44" s="203"/>
      <c r="D44" s="190"/>
    </row>
    <row r="45" spans="1:4" ht="15">
      <c r="A45" s="188">
        <v>11</v>
      </c>
      <c r="B45" s="209" t="s">
        <v>204</v>
      </c>
      <c r="C45" s="203"/>
      <c r="D45" s="190"/>
    </row>
    <row r="46" spans="1:4" ht="15">
      <c r="A46" s="188">
        <v>12</v>
      </c>
      <c r="B46" s="209" t="s">
        <v>205</v>
      </c>
      <c r="C46" s="204"/>
      <c r="D46" s="190"/>
    </row>
    <row r="47" spans="1:4" ht="15">
      <c r="A47" s="188">
        <v>13</v>
      </c>
      <c r="B47" s="209" t="s">
        <v>206</v>
      </c>
      <c r="C47" s="204"/>
      <c r="D47" s="190"/>
    </row>
    <row r="48" spans="1:4" ht="15.75" thickBot="1">
      <c r="A48" s="188">
        <v>14</v>
      </c>
      <c r="B48" s="210" t="s">
        <v>207</v>
      </c>
      <c r="C48" s="211"/>
      <c r="D48" s="190"/>
    </row>
    <row r="49" spans="1:4" ht="15">
      <c r="A49" s="188"/>
      <c r="B49" s="189"/>
      <c r="C49" s="191"/>
      <c r="D49" s="190"/>
    </row>
    <row r="50" spans="1:4" ht="15.75" thickBot="1">
      <c r="A50" s="188"/>
      <c r="B50" s="301" t="s">
        <v>208</v>
      </c>
      <c r="C50" s="302"/>
      <c r="D50" s="190"/>
    </row>
    <row r="51" spans="1:4" ht="15">
      <c r="A51" s="188">
        <v>1</v>
      </c>
      <c r="B51" s="205" t="s">
        <v>209</v>
      </c>
      <c r="C51" s="206"/>
      <c r="D51" s="190"/>
    </row>
    <row r="52" spans="1:4" ht="15">
      <c r="A52" s="188">
        <v>2</v>
      </c>
      <c r="B52" s="207" t="s">
        <v>210</v>
      </c>
      <c r="C52" s="192"/>
      <c r="D52" s="190"/>
    </row>
    <row r="53" spans="1:4" ht="15">
      <c r="A53" s="188">
        <v>3</v>
      </c>
      <c r="B53" s="207" t="s">
        <v>211</v>
      </c>
      <c r="C53" s="194"/>
      <c r="D53" s="190"/>
    </row>
    <row r="54" spans="1:4" ht="15">
      <c r="A54" s="188">
        <v>4</v>
      </c>
      <c r="B54" s="207" t="s">
        <v>212</v>
      </c>
      <c r="C54" s="192"/>
      <c r="D54" s="190"/>
    </row>
    <row r="55" spans="1:4" ht="15">
      <c r="A55" s="188">
        <v>5</v>
      </c>
      <c r="B55" s="208" t="s">
        <v>213</v>
      </c>
      <c r="C55" s="202"/>
      <c r="D55" s="190"/>
    </row>
    <row r="56" spans="1:4" ht="15">
      <c r="A56" s="188">
        <v>6</v>
      </c>
      <c r="B56" s="208" t="s">
        <v>214</v>
      </c>
      <c r="C56" s="202"/>
      <c r="D56" s="190"/>
    </row>
    <row r="57" spans="1:4" ht="15">
      <c r="A57" s="188">
        <v>7</v>
      </c>
      <c r="B57" s="208"/>
      <c r="C57" s="202"/>
      <c r="D57" s="190"/>
    </row>
    <row r="58" spans="1:4" ht="15">
      <c r="A58" s="188">
        <v>8</v>
      </c>
      <c r="B58" s="208" t="s">
        <v>215</v>
      </c>
      <c r="C58" s="196"/>
      <c r="D58" s="190"/>
    </row>
    <row r="59" spans="1:4" ht="15">
      <c r="A59" s="188">
        <v>9</v>
      </c>
      <c r="B59" s="208"/>
      <c r="C59" s="202"/>
      <c r="D59" s="190"/>
    </row>
    <row r="60" spans="1:4" ht="15">
      <c r="A60" s="188">
        <v>10</v>
      </c>
      <c r="B60" s="209" t="s">
        <v>216</v>
      </c>
      <c r="C60" s="203"/>
      <c r="D60" s="190"/>
    </row>
    <row r="61" spans="1:4" ht="15">
      <c r="A61" s="188">
        <v>11</v>
      </c>
      <c r="B61" s="209" t="s">
        <v>217</v>
      </c>
      <c r="C61" s="203"/>
      <c r="D61" s="190"/>
    </row>
    <row r="62" spans="1:4" ht="15">
      <c r="A62" s="188">
        <v>12</v>
      </c>
      <c r="B62" s="209" t="s">
        <v>218</v>
      </c>
      <c r="C62" s="204"/>
      <c r="D62" s="190"/>
    </row>
    <row r="63" spans="1:4" ht="15">
      <c r="A63" s="188">
        <v>13</v>
      </c>
      <c r="B63" s="209" t="s">
        <v>219</v>
      </c>
      <c r="C63" s="204"/>
      <c r="D63" s="190"/>
    </row>
    <row r="64" spans="1:4" ht="15.75" thickBot="1">
      <c r="A64" s="188">
        <v>14</v>
      </c>
      <c r="B64" s="210" t="s">
        <v>220</v>
      </c>
      <c r="C64" s="211"/>
      <c r="D64" s="190"/>
    </row>
    <row r="65" spans="1:4" ht="15">
      <c r="A65" s="188"/>
      <c r="B65" s="189"/>
      <c r="C65" s="191"/>
      <c r="D65" s="190"/>
    </row>
    <row r="66" spans="1:4" ht="15.75" thickBot="1">
      <c r="A66" s="188"/>
      <c r="B66" s="303" t="s">
        <v>221</v>
      </c>
      <c r="C66" s="304"/>
      <c r="D66" s="190"/>
    </row>
    <row r="67" spans="1:4" ht="15">
      <c r="A67" s="188">
        <v>1</v>
      </c>
      <c r="B67" s="205" t="s">
        <v>222</v>
      </c>
      <c r="C67" s="206" t="s">
        <v>223</v>
      </c>
      <c r="D67" s="190"/>
    </row>
    <row r="68" spans="1:4" ht="15">
      <c r="A68" s="188">
        <v>2</v>
      </c>
      <c r="B68" s="207" t="s">
        <v>224</v>
      </c>
      <c r="C68" s="192"/>
      <c r="D68" s="190"/>
    </row>
    <row r="69" spans="1:4" ht="15">
      <c r="A69" s="188">
        <v>3</v>
      </c>
      <c r="B69" s="207"/>
      <c r="C69" s="194"/>
      <c r="D69" s="190"/>
    </row>
    <row r="70" spans="1:4" ht="15">
      <c r="A70" s="188">
        <v>4</v>
      </c>
      <c r="B70" s="207" t="s">
        <v>225</v>
      </c>
      <c r="C70" s="192"/>
      <c r="D70" s="190"/>
    </row>
    <row r="71" spans="1:4" ht="15">
      <c r="A71" s="188">
        <v>5</v>
      </c>
      <c r="B71" s="208" t="s">
        <v>226</v>
      </c>
      <c r="C71" s="202"/>
      <c r="D71" s="190"/>
    </row>
    <row r="72" spans="1:4" ht="15">
      <c r="A72" s="188">
        <v>6</v>
      </c>
      <c r="B72" s="208" t="s">
        <v>227</v>
      </c>
      <c r="C72" s="202"/>
      <c r="D72" s="190"/>
    </row>
    <row r="73" spans="1:4" ht="15">
      <c r="A73" s="188">
        <v>7</v>
      </c>
      <c r="B73" s="208" t="s">
        <v>228</v>
      </c>
      <c r="C73" s="202"/>
      <c r="D73" s="190"/>
    </row>
    <row r="74" spans="1:4" ht="15">
      <c r="A74" s="188">
        <v>8</v>
      </c>
      <c r="B74" s="208" t="s">
        <v>229</v>
      </c>
      <c r="C74" s="196"/>
      <c r="D74" s="190"/>
    </row>
    <row r="75" spans="1:4" ht="15">
      <c r="A75" s="188">
        <v>9</v>
      </c>
      <c r="B75" s="208" t="s">
        <v>230</v>
      </c>
      <c r="C75" s="202"/>
      <c r="D75" s="190"/>
    </row>
    <row r="76" spans="1:4" ht="15">
      <c r="A76" s="188">
        <v>10</v>
      </c>
      <c r="B76" s="209"/>
      <c r="C76" s="203"/>
      <c r="D76" s="190"/>
    </row>
    <row r="77" spans="1:4" ht="15">
      <c r="A77" s="188">
        <v>11</v>
      </c>
      <c r="B77" s="209"/>
      <c r="C77" s="203"/>
      <c r="D77" s="190"/>
    </row>
    <row r="78" spans="1:4" ht="15">
      <c r="A78" s="188">
        <v>12</v>
      </c>
      <c r="B78" s="209" t="s">
        <v>231</v>
      </c>
      <c r="C78" s="204"/>
      <c r="D78" s="190"/>
    </row>
    <row r="79" spans="1:4" ht="15">
      <c r="A79" s="188">
        <v>13</v>
      </c>
      <c r="B79" s="209" t="s">
        <v>232</v>
      </c>
      <c r="C79" s="204"/>
      <c r="D79" s="190"/>
    </row>
    <row r="80" spans="1:4" ht="15.75" thickBot="1">
      <c r="A80" s="188">
        <v>14</v>
      </c>
      <c r="B80" s="210" t="s">
        <v>233</v>
      </c>
      <c r="C80" s="211"/>
      <c r="D80" s="190"/>
    </row>
    <row r="81" spans="1:4" ht="15">
      <c r="A81" s="188"/>
      <c r="B81" s="189"/>
      <c r="C81" s="191"/>
      <c r="D81" s="190"/>
    </row>
    <row r="82" spans="1:4" ht="15.75" thickBot="1">
      <c r="A82" s="188"/>
      <c r="B82" s="305" t="s">
        <v>234</v>
      </c>
      <c r="C82" s="306"/>
      <c r="D82" s="190"/>
    </row>
    <row r="83" spans="1:4" ht="15">
      <c r="A83" s="188">
        <v>1</v>
      </c>
      <c r="B83" s="205" t="s">
        <v>235</v>
      </c>
      <c r="C83" s="206"/>
      <c r="D83" s="190"/>
    </row>
    <row r="84" spans="1:4" ht="15">
      <c r="A84" s="188">
        <v>2</v>
      </c>
      <c r="B84" s="207" t="s">
        <v>236</v>
      </c>
      <c r="C84" s="192"/>
      <c r="D84" s="190"/>
    </row>
    <row r="85" spans="1:4" ht="15">
      <c r="A85" s="188">
        <v>3</v>
      </c>
      <c r="B85" s="207"/>
      <c r="C85" s="194"/>
      <c r="D85" s="190"/>
    </row>
    <row r="86" spans="1:4" ht="15">
      <c r="A86" s="188">
        <v>4</v>
      </c>
      <c r="B86" s="207" t="s">
        <v>237</v>
      </c>
      <c r="C86" s="192"/>
      <c r="D86" s="190"/>
    </row>
    <row r="87" spans="1:4" ht="15">
      <c r="A87" s="188">
        <v>5</v>
      </c>
      <c r="B87" s="208"/>
      <c r="C87" s="202"/>
      <c r="D87" s="190"/>
    </row>
    <row r="88" spans="1:4" ht="15">
      <c r="A88" s="188">
        <v>6</v>
      </c>
      <c r="B88" s="208" t="s">
        <v>238</v>
      </c>
      <c r="C88" s="202"/>
      <c r="D88" s="190"/>
    </row>
    <row r="89" spans="1:4" ht="15">
      <c r="A89" s="188">
        <v>7</v>
      </c>
      <c r="B89" s="208" t="s">
        <v>239</v>
      </c>
      <c r="C89" s="202"/>
      <c r="D89" s="190"/>
    </row>
    <row r="90" spans="1:4" ht="15">
      <c r="A90" s="188">
        <v>8</v>
      </c>
      <c r="B90" s="208" t="s">
        <v>240</v>
      </c>
      <c r="C90" s="196"/>
      <c r="D90" s="190"/>
    </row>
    <row r="91" spans="1:4" ht="15">
      <c r="A91" s="188">
        <v>9</v>
      </c>
      <c r="B91" s="208"/>
      <c r="C91" s="202"/>
      <c r="D91" s="190"/>
    </row>
    <row r="92" spans="1:4" ht="15">
      <c r="A92" s="188">
        <v>10</v>
      </c>
      <c r="B92" s="209"/>
      <c r="C92" s="203"/>
      <c r="D92" s="190"/>
    </row>
    <row r="93" spans="1:4" ht="15">
      <c r="A93" s="188">
        <v>11</v>
      </c>
      <c r="B93" s="209" t="s">
        <v>241</v>
      </c>
      <c r="C93" s="203"/>
      <c r="D93" s="190"/>
    </row>
    <row r="94" spans="1:4" ht="15">
      <c r="A94" s="188">
        <v>12</v>
      </c>
      <c r="B94" s="209" t="s">
        <v>242</v>
      </c>
      <c r="C94" s="204"/>
      <c r="D94" s="190"/>
    </row>
    <row r="95" spans="1:4" ht="15">
      <c r="A95" s="188">
        <v>13</v>
      </c>
      <c r="B95" s="209"/>
      <c r="C95" s="204"/>
      <c r="D95" s="190"/>
    </row>
    <row r="96" spans="1:4" ht="15.75" thickBot="1">
      <c r="A96" s="188">
        <v>14</v>
      </c>
      <c r="B96" s="210"/>
      <c r="C96" s="211"/>
      <c r="D96" s="190"/>
    </row>
    <row r="97" spans="1:4" ht="15">
      <c r="A97" s="188"/>
      <c r="B97" s="189"/>
      <c r="C97" s="191"/>
      <c r="D97" s="190"/>
    </row>
    <row r="98" spans="1:4" ht="15.75" thickBot="1">
      <c r="A98" s="188"/>
      <c r="B98" s="301" t="s">
        <v>243</v>
      </c>
      <c r="C98" s="302"/>
      <c r="D98" s="190"/>
    </row>
    <row r="99" spans="1:4" ht="15">
      <c r="A99" s="188">
        <v>1</v>
      </c>
      <c r="B99" s="205" t="s">
        <v>244</v>
      </c>
      <c r="C99" s="206"/>
      <c r="D99" s="190"/>
    </row>
    <row r="100" spans="1:4" ht="15">
      <c r="A100" s="188">
        <v>2</v>
      </c>
      <c r="B100" s="207" t="s">
        <v>245</v>
      </c>
      <c r="C100" s="192"/>
      <c r="D100" s="190"/>
    </row>
    <row r="101" spans="1:4" ht="15">
      <c r="A101" s="188">
        <v>3</v>
      </c>
      <c r="B101" s="207" t="s">
        <v>246</v>
      </c>
      <c r="C101" s="194"/>
      <c r="D101" s="190"/>
    </row>
    <row r="102" spans="1:4" ht="15">
      <c r="A102" s="188">
        <v>4</v>
      </c>
      <c r="B102" s="207" t="s">
        <v>247</v>
      </c>
      <c r="C102" s="192"/>
      <c r="D102" s="190"/>
    </row>
    <row r="103" spans="1:4" ht="15">
      <c r="A103" s="188">
        <v>5</v>
      </c>
      <c r="B103" s="208" t="s">
        <v>248</v>
      </c>
      <c r="C103" s="202"/>
      <c r="D103" s="190"/>
    </row>
    <row r="104" spans="1:4" ht="15">
      <c r="A104" s="188">
        <v>6</v>
      </c>
      <c r="B104" s="208" t="s">
        <v>249</v>
      </c>
      <c r="C104" s="202"/>
      <c r="D104" s="190"/>
    </row>
    <row r="105" spans="1:4" ht="15">
      <c r="A105" s="188">
        <v>7</v>
      </c>
      <c r="B105" s="208"/>
      <c r="C105" s="202"/>
      <c r="D105" s="190"/>
    </row>
    <row r="106" spans="1:4" ht="15">
      <c r="A106" s="188">
        <v>8</v>
      </c>
      <c r="B106" s="208" t="s">
        <v>250</v>
      </c>
      <c r="C106" s="196"/>
      <c r="D106" s="190"/>
    </row>
    <row r="107" spans="1:4" ht="15">
      <c r="A107" s="188">
        <v>9</v>
      </c>
      <c r="B107" s="208" t="s">
        <v>251</v>
      </c>
      <c r="C107" s="202"/>
      <c r="D107" s="190"/>
    </row>
    <row r="108" spans="1:4" ht="15">
      <c r="A108" s="188">
        <v>10</v>
      </c>
      <c r="B108" s="209" t="s">
        <v>252</v>
      </c>
      <c r="C108" s="203"/>
      <c r="D108" s="190"/>
    </row>
    <row r="109" spans="1:4" ht="15">
      <c r="A109" s="188">
        <v>11</v>
      </c>
      <c r="B109" s="209" t="s">
        <v>253</v>
      </c>
      <c r="C109" s="203"/>
      <c r="D109" s="190"/>
    </row>
    <row r="110" spans="1:4" ht="15">
      <c r="A110" s="188">
        <v>12</v>
      </c>
      <c r="B110" s="209" t="s">
        <v>254</v>
      </c>
      <c r="C110" s="204"/>
      <c r="D110" s="190"/>
    </row>
    <row r="111" spans="1:4" ht="15">
      <c r="A111" s="188">
        <v>13</v>
      </c>
      <c r="B111" s="209" t="s">
        <v>255</v>
      </c>
      <c r="C111" s="204"/>
      <c r="D111" s="190"/>
    </row>
    <row r="112" spans="1:4" ht="15.75" thickBot="1">
      <c r="A112" s="188">
        <v>14</v>
      </c>
      <c r="B112" s="210" t="s">
        <v>256</v>
      </c>
      <c r="C112" s="211"/>
      <c r="D112" s="190"/>
    </row>
    <row r="113" spans="1:4" ht="15">
      <c r="A113" s="188"/>
      <c r="B113" s="189"/>
      <c r="C113" s="191"/>
      <c r="D113" s="190"/>
    </row>
    <row r="114" spans="1:4" ht="15.75" thickBot="1">
      <c r="A114" s="188"/>
      <c r="B114" s="299" t="s">
        <v>257</v>
      </c>
      <c r="C114" s="300"/>
      <c r="D114" s="190"/>
    </row>
    <row r="115" spans="1:4" ht="15">
      <c r="A115" s="188">
        <v>1</v>
      </c>
      <c r="B115" s="205" t="s">
        <v>258</v>
      </c>
      <c r="C115" s="206"/>
      <c r="D115" s="190"/>
    </row>
    <row r="116" spans="1:4" ht="15">
      <c r="A116" s="188">
        <v>2</v>
      </c>
      <c r="B116" s="207" t="s">
        <v>259</v>
      </c>
      <c r="C116" s="192"/>
      <c r="D116" s="190"/>
    </row>
    <row r="117" spans="1:4" ht="15">
      <c r="A117" s="188">
        <v>3</v>
      </c>
      <c r="B117" s="207" t="s">
        <v>260</v>
      </c>
      <c r="C117" s="194"/>
      <c r="D117" s="190"/>
    </row>
    <row r="118" spans="1:4" ht="15">
      <c r="A118" s="188">
        <v>4</v>
      </c>
      <c r="B118" s="207" t="s">
        <v>261</v>
      </c>
      <c r="C118" s="192"/>
      <c r="D118" s="190"/>
    </row>
    <row r="119" spans="1:4" ht="15">
      <c r="A119" s="188">
        <v>5</v>
      </c>
      <c r="B119" s="208" t="s">
        <v>262</v>
      </c>
      <c r="C119" s="202"/>
      <c r="D119" s="190"/>
    </row>
    <row r="120" spans="1:4" ht="15">
      <c r="A120" s="188">
        <v>6</v>
      </c>
      <c r="B120" s="208" t="s">
        <v>263</v>
      </c>
      <c r="C120" s="202"/>
      <c r="D120" s="190"/>
    </row>
    <row r="121" spans="1:4" ht="15">
      <c r="A121" s="188">
        <v>7</v>
      </c>
      <c r="B121" s="208" t="s">
        <v>264</v>
      </c>
      <c r="C121" s="202"/>
      <c r="D121" s="190"/>
    </row>
    <row r="122" spans="1:4" ht="15">
      <c r="A122" s="188">
        <v>8</v>
      </c>
      <c r="B122" s="208" t="s">
        <v>265</v>
      </c>
      <c r="C122" s="196"/>
      <c r="D122" s="190"/>
    </row>
    <row r="123" spans="1:4" ht="15">
      <c r="A123" s="188">
        <v>9</v>
      </c>
      <c r="B123" s="208" t="s">
        <v>266</v>
      </c>
      <c r="C123" s="202"/>
      <c r="D123" s="190"/>
    </row>
    <row r="124" spans="1:4" ht="15">
      <c r="A124" s="188">
        <v>10</v>
      </c>
      <c r="B124" s="209" t="s">
        <v>267</v>
      </c>
      <c r="C124" s="203"/>
      <c r="D124" s="190"/>
    </row>
    <row r="125" spans="1:4" ht="15">
      <c r="A125" s="188">
        <v>11</v>
      </c>
      <c r="B125" s="209" t="s">
        <v>268</v>
      </c>
      <c r="C125" s="203"/>
      <c r="D125" s="190"/>
    </row>
    <row r="126" spans="1:4" ht="15">
      <c r="A126" s="188">
        <v>12</v>
      </c>
      <c r="B126" s="209" t="s">
        <v>269</v>
      </c>
      <c r="C126" s="204"/>
      <c r="D126" s="190"/>
    </row>
    <row r="127" spans="1:4" ht="15">
      <c r="A127" s="188">
        <v>13</v>
      </c>
      <c r="B127" s="209" t="s">
        <v>270</v>
      </c>
      <c r="C127" s="204"/>
      <c r="D127" s="190"/>
    </row>
    <row r="128" spans="1:4" ht="15.75" thickBot="1">
      <c r="A128" s="197">
        <v>14</v>
      </c>
      <c r="B128" s="210" t="s">
        <v>271</v>
      </c>
      <c r="C128" s="211"/>
      <c r="D128" s="190"/>
    </row>
    <row r="129" spans="1:4" ht="15">
      <c r="A129" s="190"/>
      <c r="B129" s="190"/>
      <c r="C129" s="190"/>
      <c r="D129" s="190"/>
    </row>
    <row r="130" spans="1:4" ht="15">
      <c r="A130" s="190"/>
      <c r="B130" s="190"/>
      <c r="C130" s="190"/>
      <c r="D130" s="190"/>
    </row>
  </sheetData>
  <sheetProtection/>
  <mergeCells count="9">
    <mergeCell ref="B1:C1"/>
    <mergeCell ref="B2:C2"/>
    <mergeCell ref="B18:C18"/>
    <mergeCell ref="B34:C34"/>
    <mergeCell ref="B114:C114"/>
    <mergeCell ref="B50:C50"/>
    <mergeCell ref="B66:C66"/>
    <mergeCell ref="B82:C82"/>
    <mergeCell ref="B98:C98"/>
  </mergeCells>
  <conditionalFormatting sqref="B3:C6 D19 B99:C102 B83:C86 B19:C22 B67:C70 B34 B35:C38 B51:C54 B115:C118">
    <cfRule type="cellIs" priority="1" dxfId="6" operator="equal" stopIfTrue="1">
      <formula>1</formula>
    </cfRule>
  </conditionalFormatting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2">
    <tabColor rgb="FFFFFF00"/>
  </sheetPr>
  <dimension ref="A1:AR35"/>
  <sheetViews>
    <sheetView zoomScalePageLayoutView="0" workbookViewId="0" topLeftCell="A1">
      <selection activeCell="A12" sqref="A12"/>
    </sheetView>
  </sheetViews>
  <sheetFormatPr defaultColWidth="11.421875" defaultRowHeight="15"/>
  <cols>
    <col min="1" max="1" width="7.8515625" style="0" customWidth="1"/>
    <col min="2" max="2" width="33.8515625" style="0" customWidth="1"/>
    <col min="3" max="44" width="3.8515625" style="0" customWidth="1"/>
  </cols>
  <sheetData>
    <row r="1" spans="2:44" ht="45.75" customHeight="1" thickBot="1">
      <c r="B1" s="9" t="s">
        <v>4</v>
      </c>
      <c r="C1" s="232" t="s">
        <v>5</v>
      </c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3"/>
      <c r="P1" s="233"/>
      <c r="Q1" s="233"/>
      <c r="R1" s="233"/>
      <c r="S1" s="233"/>
      <c r="T1" s="233"/>
      <c r="U1" s="233"/>
      <c r="V1" s="233"/>
      <c r="W1" s="233"/>
      <c r="X1" s="233"/>
      <c r="Y1" s="233"/>
      <c r="Z1" s="233"/>
      <c r="AA1" s="233"/>
      <c r="AB1" s="233"/>
      <c r="AC1" s="233"/>
      <c r="AD1" s="233"/>
      <c r="AE1" s="233"/>
      <c r="AF1" s="233"/>
      <c r="AG1" s="233"/>
      <c r="AH1" s="233"/>
      <c r="AI1" s="233"/>
      <c r="AJ1" s="233"/>
      <c r="AK1" s="233"/>
      <c r="AL1" s="233"/>
      <c r="AM1" s="233"/>
      <c r="AN1" s="233"/>
      <c r="AO1" s="233"/>
      <c r="AP1" s="233"/>
      <c r="AQ1" s="233"/>
      <c r="AR1" s="233"/>
    </row>
    <row r="2" spans="1:44" ht="45">
      <c r="A2" s="1" t="s">
        <v>0</v>
      </c>
      <c r="B2" s="8" t="str">
        <f>IF(DATOS!C2&gt;0,(DATOS!C2),"")</f>
        <v>1º ESO</v>
      </c>
      <c r="C2" s="10" t="s">
        <v>2</v>
      </c>
      <c r="D2" s="10" t="s">
        <v>2</v>
      </c>
      <c r="E2" s="10" t="s">
        <v>2</v>
      </c>
      <c r="F2" s="10" t="s">
        <v>2</v>
      </c>
      <c r="G2" s="4" t="s">
        <v>2</v>
      </c>
      <c r="H2" s="4" t="s">
        <v>2</v>
      </c>
      <c r="I2" s="4" t="s">
        <v>2</v>
      </c>
      <c r="J2" s="4" t="s">
        <v>2</v>
      </c>
      <c r="K2" s="4" t="s">
        <v>2</v>
      </c>
      <c r="L2" s="4" t="s">
        <v>2</v>
      </c>
      <c r="M2" s="4" t="s">
        <v>2</v>
      </c>
      <c r="N2" s="4" t="s">
        <v>2</v>
      </c>
      <c r="O2" s="4" t="s">
        <v>2</v>
      </c>
      <c r="P2" s="4" t="s">
        <v>2</v>
      </c>
      <c r="Q2" s="4" t="s">
        <v>2</v>
      </c>
      <c r="R2" s="4" t="s">
        <v>2</v>
      </c>
      <c r="S2" s="4" t="s">
        <v>2</v>
      </c>
      <c r="T2" s="4" t="s">
        <v>2</v>
      </c>
      <c r="U2" s="4" t="s">
        <v>2</v>
      </c>
      <c r="V2" s="4" t="s">
        <v>2</v>
      </c>
      <c r="W2" s="4" t="s">
        <v>2</v>
      </c>
      <c r="X2" s="4" t="s">
        <v>2</v>
      </c>
      <c r="Y2" s="4" t="s">
        <v>2</v>
      </c>
      <c r="Z2" s="4" t="s">
        <v>2</v>
      </c>
      <c r="AA2" s="4" t="s">
        <v>2</v>
      </c>
      <c r="AB2" s="4" t="s">
        <v>2</v>
      </c>
      <c r="AC2" s="4" t="s">
        <v>2</v>
      </c>
      <c r="AD2" s="4" t="s">
        <v>2</v>
      </c>
      <c r="AE2" s="4" t="s">
        <v>2</v>
      </c>
      <c r="AF2" s="4" t="s">
        <v>2</v>
      </c>
      <c r="AG2" s="4" t="s">
        <v>2</v>
      </c>
      <c r="AH2" s="4" t="s">
        <v>2</v>
      </c>
      <c r="AI2" s="4" t="s">
        <v>2</v>
      </c>
      <c r="AJ2" s="4" t="s">
        <v>2</v>
      </c>
      <c r="AK2" s="4" t="s">
        <v>2</v>
      </c>
      <c r="AL2" s="4" t="s">
        <v>2</v>
      </c>
      <c r="AM2" s="4" t="s">
        <v>2</v>
      </c>
      <c r="AN2" s="4" t="s">
        <v>2</v>
      </c>
      <c r="AO2" s="4" t="s">
        <v>2</v>
      </c>
      <c r="AP2" s="4" t="s">
        <v>2</v>
      </c>
      <c r="AQ2" s="4" t="s">
        <v>2</v>
      </c>
      <c r="AR2" s="4" t="s">
        <v>3</v>
      </c>
    </row>
    <row r="3" spans="1:44" ht="61.5" customHeight="1">
      <c r="A3" s="1"/>
      <c r="B3" s="6" t="str">
        <f>IF(DATOS!B2&gt;0,(DATOS!B2),"")</f>
        <v>ALUMNOS</v>
      </c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4"/>
      <c r="P3" s="154"/>
      <c r="Q3" s="154"/>
      <c r="R3" s="154"/>
      <c r="S3" s="154"/>
      <c r="T3" s="154"/>
      <c r="U3" s="154"/>
      <c r="V3" s="154"/>
      <c r="W3" s="154"/>
      <c r="X3" s="154"/>
      <c r="Y3" s="154"/>
      <c r="Z3" s="154"/>
      <c r="AA3" s="154"/>
      <c r="AB3" s="154"/>
      <c r="AC3" s="154"/>
      <c r="AD3" s="154"/>
      <c r="AE3" s="154"/>
      <c r="AF3" s="154"/>
      <c r="AG3" s="154"/>
      <c r="AH3" s="154"/>
      <c r="AI3" s="154"/>
      <c r="AJ3" s="154"/>
      <c r="AK3" s="154"/>
      <c r="AL3" s="80"/>
      <c r="AM3" s="80"/>
      <c r="AN3" s="80"/>
      <c r="AO3" s="80"/>
      <c r="AP3" s="80"/>
      <c r="AQ3" s="80"/>
      <c r="AR3" s="1"/>
    </row>
    <row r="4" spans="1:44" ht="15">
      <c r="A4" s="1">
        <v>1</v>
      </c>
      <c r="B4" s="1">
        <f>IF(DATOS!B3&gt;0,(DATOS!B3),"")</f>
        <v>10</v>
      </c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  <c r="AK4" s="80"/>
      <c r="AL4" s="80"/>
      <c r="AM4" s="80"/>
      <c r="AN4" s="80"/>
      <c r="AO4" s="80"/>
      <c r="AP4" s="80"/>
      <c r="AQ4" s="80"/>
      <c r="AR4" s="1">
        <f>IF(COUNTIF(C4:AQ4,"F")&gt;0,COUNTIF(C4:AQ4,"F"),"")</f>
      </c>
    </row>
    <row r="5" spans="1:44" ht="15">
      <c r="A5" s="1">
        <v>2</v>
      </c>
      <c r="B5" s="1">
        <f>IF(DATOS!B4&gt;0,(DATOS!B4),"")</f>
        <v>11</v>
      </c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  <c r="X5" s="80"/>
      <c r="Y5" s="80"/>
      <c r="Z5" s="80"/>
      <c r="AA5" s="80"/>
      <c r="AB5" s="80"/>
      <c r="AC5" s="80"/>
      <c r="AD5" s="80"/>
      <c r="AE5" s="80"/>
      <c r="AF5" s="80"/>
      <c r="AG5" s="80"/>
      <c r="AH5" s="80"/>
      <c r="AI5" s="80"/>
      <c r="AJ5" s="80"/>
      <c r="AK5" s="80"/>
      <c r="AL5" s="80"/>
      <c r="AM5" s="80"/>
      <c r="AN5" s="80"/>
      <c r="AO5" s="80"/>
      <c r="AP5" s="80"/>
      <c r="AQ5" s="80"/>
      <c r="AR5" s="1">
        <f aca="true" t="shared" si="0" ref="AR5:AR35">IF(COUNTIF(C5:AQ5,"F")&gt;0,COUNTIF(C5:AQ5,"F"),"")</f>
      </c>
    </row>
    <row r="6" spans="1:44" ht="15">
      <c r="A6" s="1">
        <v>3</v>
      </c>
      <c r="B6" s="1">
        <f>IF(DATOS!B5&gt;0,(DATOS!B5),"")</f>
        <v>12</v>
      </c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80"/>
      <c r="AH6" s="80"/>
      <c r="AI6" s="80"/>
      <c r="AJ6" s="80"/>
      <c r="AK6" s="80"/>
      <c r="AL6" s="80"/>
      <c r="AM6" s="80"/>
      <c r="AN6" s="80"/>
      <c r="AO6" s="80"/>
      <c r="AP6" s="80"/>
      <c r="AQ6" s="80"/>
      <c r="AR6" s="1">
        <f t="shared" si="0"/>
      </c>
    </row>
    <row r="7" spans="1:44" ht="15">
      <c r="A7" s="1">
        <v>4</v>
      </c>
      <c r="B7" s="1">
        <f>IF(DATOS!B6&gt;0,(DATOS!B6),"")</f>
        <v>13</v>
      </c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80"/>
      <c r="X7" s="80"/>
      <c r="Y7" s="80"/>
      <c r="Z7" s="80"/>
      <c r="AA7" s="80"/>
      <c r="AB7" s="80"/>
      <c r="AC7" s="80"/>
      <c r="AD7" s="80"/>
      <c r="AE7" s="80"/>
      <c r="AF7" s="80"/>
      <c r="AG7" s="80"/>
      <c r="AH7" s="80"/>
      <c r="AI7" s="80"/>
      <c r="AJ7" s="80"/>
      <c r="AK7" s="80"/>
      <c r="AL7" s="80"/>
      <c r="AM7" s="80"/>
      <c r="AN7" s="80"/>
      <c r="AO7" s="80"/>
      <c r="AP7" s="80"/>
      <c r="AQ7" s="80"/>
      <c r="AR7" s="1">
        <f t="shared" si="0"/>
      </c>
    </row>
    <row r="8" spans="1:44" ht="15">
      <c r="A8" s="1">
        <v>5</v>
      </c>
      <c r="B8" s="1">
        <f>IF(DATOS!B7&gt;0,(DATOS!B7),"")</f>
        <v>14</v>
      </c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  <c r="W8" s="80"/>
      <c r="X8" s="80"/>
      <c r="Y8" s="80"/>
      <c r="Z8" s="80"/>
      <c r="AA8" s="80"/>
      <c r="AB8" s="80"/>
      <c r="AC8" s="80"/>
      <c r="AD8" s="80"/>
      <c r="AE8" s="80"/>
      <c r="AF8" s="80"/>
      <c r="AG8" s="80"/>
      <c r="AH8" s="80"/>
      <c r="AI8" s="80"/>
      <c r="AJ8" s="80"/>
      <c r="AK8" s="80"/>
      <c r="AL8" s="80"/>
      <c r="AM8" s="80"/>
      <c r="AN8" s="80"/>
      <c r="AO8" s="80"/>
      <c r="AP8" s="80"/>
      <c r="AQ8" s="80"/>
      <c r="AR8" s="1">
        <f t="shared" si="0"/>
      </c>
    </row>
    <row r="9" spans="1:44" ht="15">
      <c r="A9" s="1">
        <v>6</v>
      </c>
      <c r="B9" s="1">
        <f>IF(DATOS!B8&gt;0,(DATOS!B8),"")</f>
        <v>15</v>
      </c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  <c r="S9" s="80"/>
      <c r="T9" s="80"/>
      <c r="U9" s="80"/>
      <c r="V9" s="80"/>
      <c r="W9" s="80"/>
      <c r="X9" s="80"/>
      <c r="Y9" s="80"/>
      <c r="Z9" s="80"/>
      <c r="AA9" s="80"/>
      <c r="AB9" s="80"/>
      <c r="AC9" s="80"/>
      <c r="AD9" s="80"/>
      <c r="AE9" s="80"/>
      <c r="AF9" s="80"/>
      <c r="AG9" s="80"/>
      <c r="AH9" s="80"/>
      <c r="AI9" s="80"/>
      <c r="AJ9" s="80"/>
      <c r="AK9" s="80"/>
      <c r="AL9" s="80"/>
      <c r="AM9" s="80"/>
      <c r="AN9" s="80"/>
      <c r="AO9" s="80"/>
      <c r="AP9" s="80"/>
      <c r="AQ9" s="80"/>
      <c r="AR9" s="1">
        <f t="shared" si="0"/>
      </c>
    </row>
    <row r="10" spans="1:44" ht="15">
      <c r="A10" s="1">
        <v>7</v>
      </c>
      <c r="B10" s="1">
        <f>IF(DATOS!B9&gt;0,(DATOS!B9),"")</f>
        <v>16</v>
      </c>
      <c r="C10" s="80"/>
      <c r="D10" s="80"/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0"/>
      <c r="R10" s="80"/>
      <c r="S10" s="80"/>
      <c r="T10" s="80"/>
      <c r="U10" s="80"/>
      <c r="V10" s="80"/>
      <c r="W10" s="80"/>
      <c r="X10" s="80"/>
      <c r="Y10" s="80"/>
      <c r="Z10" s="80"/>
      <c r="AA10" s="80"/>
      <c r="AB10" s="80"/>
      <c r="AC10" s="80"/>
      <c r="AD10" s="80"/>
      <c r="AE10" s="80"/>
      <c r="AF10" s="80"/>
      <c r="AG10" s="80"/>
      <c r="AH10" s="80"/>
      <c r="AI10" s="80"/>
      <c r="AJ10" s="80"/>
      <c r="AK10" s="80"/>
      <c r="AL10" s="80"/>
      <c r="AM10" s="80"/>
      <c r="AN10" s="80"/>
      <c r="AO10" s="80"/>
      <c r="AP10" s="80"/>
      <c r="AQ10" s="80"/>
      <c r="AR10" s="1">
        <f t="shared" si="0"/>
      </c>
    </row>
    <row r="11" spans="1:44" ht="15">
      <c r="A11" s="1">
        <v>8</v>
      </c>
      <c r="B11" s="1">
        <f>IF(DATOS!B10&gt;0,(DATOS!B10),"")</f>
        <v>17</v>
      </c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80"/>
      <c r="V11" s="80"/>
      <c r="W11" s="80"/>
      <c r="X11" s="80"/>
      <c r="Y11" s="80"/>
      <c r="Z11" s="80"/>
      <c r="AA11" s="80"/>
      <c r="AB11" s="80"/>
      <c r="AC11" s="80"/>
      <c r="AD11" s="80"/>
      <c r="AE11" s="80"/>
      <c r="AF11" s="80"/>
      <c r="AG11" s="80"/>
      <c r="AH11" s="80"/>
      <c r="AI11" s="80"/>
      <c r="AJ11" s="80"/>
      <c r="AK11" s="80"/>
      <c r="AL11" s="80"/>
      <c r="AM11" s="80"/>
      <c r="AN11" s="80"/>
      <c r="AO11" s="80"/>
      <c r="AP11" s="80"/>
      <c r="AQ11" s="80"/>
      <c r="AR11" s="1">
        <f t="shared" si="0"/>
      </c>
    </row>
    <row r="12" spans="1:44" ht="15">
      <c r="A12" s="1">
        <v>9</v>
      </c>
      <c r="B12" s="1">
        <f>IF(DATOS!B11&gt;0,(DATOS!B11),"")</f>
        <v>18</v>
      </c>
      <c r="C12" s="80"/>
      <c r="D12" s="80"/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80"/>
      <c r="U12" s="80"/>
      <c r="V12" s="80"/>
      <c r="W12" s="80"/>
      <c r="X12" s="80"/>
      <c r="Y12" s="80"/>
      <c r="Z12" s="80"/>
      <c r="AA12" s="80"/>
      <c r="AB12" s="80"/>
      <c r="AC12" s="80"/>
      <c r="AD12" s="80"/>
      <c r="AE12" s="80"/>
      <c r="AF12" s="80"/>
      <c r="AG12" s="80"/>
      <c r="AH12" s="80"/>
      <c r="AI12" s="80"/>
      <c r="AJ12" s="80"/>
      <c r="AK12" s="80"/>
      <c r="AL12" s="80"/>
      <c r="AM12" s="80"/>
      <c r="AN12" s="80"/>
      <c r="AO12" s="80"/>
      <c r="AP12" s="80"/>
      <c r="AQ12" s="80"/>
      <c r="AR12" s="1">
        <f t="shared" si="0"/>
      </c>
    </row>
    <row r="13" spans="1:44" ht="15">
      <c r="A13" s="1">
        <v>10</v>
      </c>
      <c r="B13" s="1">
        <f>IF(DATOS!B12&gt;0,(DATOS!B12),"")</f>
        <v>19</v>
      </c>
      <c r="C13" s="80"/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0"/>
      <c r="Y13" s="80"/>
      <c r="Z13" s="80"/>
      <c r="AA13" s="80"/>
      <c r="AB13" s="80"/>
      <c r="AC13" s="80"/>
      <c r="AD13" s="80"/>
      <c r="AE13" s="80"/>
      <c r="AF13" s="80"/>
      <c r="AG13" s="80"/>
      <c r="AH13" s="80"/>
      <c r="AI13" s="80"/>
      <c r="AJ13" s="80"/>
      <c r="AK13" s="80"/>
      <c r="AL13" s="80"/>
      <c r="AM13" s="80"/>
      <c r="AN13" s="80"/>
      <c r="AO13" s="80"/>
      <c r="AP13" s="80"/>
      <c r="AQ13" s="80"/>
      <c r="AR13" s="1">
        <f t="shared" si="0"/>
      </c>
    </row>
    <row r="14" spans="1:44" ht="15">
      <c r="A14" s="1">
        <v>11</v>
      </c>
      <c r="B14" s="1">
        <f>IF(DATOS!B13&gt;0,(DATOS!B13),"")</f>
        <v>20</v>
      </c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80"/>
      <c r="V14" s="80"/>
      <c r="W14" s="80"/>
      <c r="X14" s="80"/>
      <c r="Y14" s="80"/>
      <c r="Z14" s="80"/>
      <c r="AA14" s="80"/>
      <c r="AB14" s="80"/>
      <c r="AC14" s="80"/>
      <c r="AD14" s="80"/>
      <c r="AE14" s="80"/>
      <c r="AF14" s="80"/>
      <c r="AG14" s="80"/>
      <c r="AH14" s="80"/>
      <c r="AI14" s="80"/>
      <c r="AJ14" s="80"/>
      <c r="AK14" s="80"/>
      <c r="AL14" s="80"/>
      <c r="AM14" s="80"/>
      <c r="AN14" s="80"/>
      <c r="AO14" s="80"/>
      <c r="AP14" s="80"/>
      <c r="AQ14" s="80"/>
      <c r="AR14" s="1">
        <f t="shared" si="0"/>
      </c>
    </row>
    <row r="15" spans="1:44" ht="15">
      <c r="A15" s="1">
        <v>12</v>
      </c>
      <c r="B15" s="1">
        <f>IF(DATOS!B14&gt;0,(DATOS!B14),"")</f>
        <v>21</v>
      </c>
      <c r="C15" s="80"/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80"/>
      <c r="X15" s="80"/>
      <c r="Y15" s="80"/>
      <c r="Z15" s="80"/>
      <c r="AA15" s="80"/>
      <c r="AB15" s="80"/>
      <c r="AC15" s="80"/>
      <c r="AD15" s="80"/>
      <c r="AE15" s="80"/>
      <c r="AF15" s="80"/>
      <c r="AG15" s="80"/>
      <c r="AH15" s="80"/>
      <c r="AI15" s="80"/>
      <c r="AJ15" s="80"/>
      <c r="AK15" s="80"/>
      <c r="AL15" s="80"/>
      <c r="AM15" s="80"/>
      <c r="AN15" s="80"/>
      <c r="AO15" s="80"/>
      <c r="AP15" s="80"/>
      <c r="AQ15" s="80"/>
      <c r="AR15" s="1">
        <f t="shared" si="0"/>
      </c>
    </row>
    <row r="16" spans="1:44" ht="15">
      <c r="A16" s="1">
        <v>13</v>
      </c>
      <c r="B16" s="1">
        <f>IF(DATOS!B15&gt;0,(DATOS!B15),"")</f>
        <v>22</v>
      </c>
      <c r="C16" s="80"/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80"/>
      <c r="W16" s="80"/>
      <c r="X16" s="80"/>
      <c r="Y16" s="80"/>
      <c r="Z16" s="80"/>
      <c r="AA16" s="80"/>
      <c r="AB16" s="80"/>
      <c r="AC16" s="80"/>
      <c r="AD16" s="80"/>
      <c r="AE16" s="80"/>
      <c r="AF16" s="80"/>
      <c r="AG16" s="80"/>
      <c r="AH16" s="80"/>
      <c r="AI16" s="80"/>
      <c r="AJ16" s="80"/>
      <c r="AK16" s="80"/>
      <c r="AL16" s="80"/>
      <c r="AM16" s="80"/>
      <c r="AN16" s="80"/>
      <c r="AO16" s="80"/>
      <c r="AP16" s="80"/>
      <c r="AQ16" s="80"/>
      <c r="AR16" s="1">
        <f t="shared" si="0"/>
      </c>
    </row>
    <row r="17" spans="1:44" ht="15">
      <c r="A17" s="1">
        <v>14</v>
      </c>
      <c r="B17" s="1">
        <f>IF(DATOS!B16&gt;0,(DATOS!B16),"")</f>
        <v>23</v>
      </c>
      <c r="C17" s="80"/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80"/>
      <c r="X17" s="80"/>
      <c r="Y17" s="80"/>
      <c r="Z17" s="80"/>
      <c r="AA17" s="80"/>
      <c r="AB17" s="80"/>
      <c r="AC17" s="80"/>
      <c r="AD17" s="80"/>
      <c r="AE17" s="80"/>
      <c r="AF17" s="80"/>
      <c r="AG17" s="80"/>
      <c r="AH17" s="80"/>
      <c r="AI17" s="80"/>
      <c r="AJ17" s="80"/>
      <c r="AK17" s="80"/>
      <c r="AL17" s="80"/>
      <c r="AM17" s="80"/>
      <c r="AN17" s="80"/>
      <c r="AO17" s="80"/>
      <c r="AP17" s="80"/>
      <c r="AQ17" s="80"/>
      <c r="AR17" s="1">
        <f t="shared" si="0"/>
      </c>
    </row>
    <row r="18" spans="1:44" ht="15">
      <c r="A18" s="1">
        <v>15</v>
      </c>
      <c r="B18" s="1">
        <f>IF(DATOS!B17&gt;0,(DATOS!B17),"")</f>
        <v>24</v>
      </c>
      <c r="C18" s="80"/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80"/>
      <c r="X18" s="80"/>
      <c r="Y18" s="80"/>
      <c r="Z18" s="80"/>
      <c r="AA18" s="80"/>
      <c r="AB18" s="80"/>
      <c r="AC18" s="80"/>
      <c r="AD18" s="80"/>
      <c r="AE18" s="80"/>
      <c r="AF18" s="80"/>
      <c r="AG18" s="80"/>
      <c r="AH18" s="80"/>
      <c r="AI18" s="80"/>
      <c r="AJ18" s="80"/>
      <c r="AK18" s="80"/>
      <c r="AL18" s="80"/>
      <c r="AM18" s="80"/>
      <c r="AN18" s="80"/>
      <c r="AO18" s="80"/>
      <c r="AP18" s="80"/>
      <c r="AQ18" s="80"/>
      <c r="AR18" s="1">
        <f t="shared" si="0"/>
      </c>
    </row>
    <row r="19" spans="1:44" ht="15">
      <c r="A19" s="1">
        <v>16</v>
      </c>
      <c r="B19" s="1">
        <f>IF(DATOS!B18&gt;0,(DATOS!B18),"")</f>
        <v>25</v>
      </c>
      <c r="C19" s="80"/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80"/>
      <c r="X19" s="80"/>
      <c r="Y19" s="80"/>
      <c r="Z19" s="80"/>
      <c r="AA19" s="80"/>
      <c r="AB19" s="80"/>
      <c r="AC19" s="80"/>
      <c r="AD19" s="80"/>
      <c r="AE19" s="80"/>
      <c r="AF19" s="80"/>
      <c r="AG19" s="80"/>
      <c r="AH19" s="80"/>
      <c r="AI19" s="80"/>
      <c r="AJ19" s="80"/>
      <c r="AK19" s="80"/>
      <c r="AL19" s="80"/>
      <c r="AM19" s="80"/>
      <c r="AN19" s="80"/>
      <c r="AO19" s="80"/>
      <c r="AP19" s="80"/>
      <c r="AQ19" s="80"/>
      <c r="AR19" s="1">
        <f t="shared" si="0"/>
      </c>
    </row>
    <row r="20" spans="1:44" ht="15">
      <c r="A20" s="1">
        <v>17</v>
      </c>
      <c r="B20" s="1">
        <f>IF(DATOS!B19&gt;0,(DATOS!B19),"")</f>
        <v>26</v>
      </c>
      <c r="C20" s="80"/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/>
      <c r="Z20" s="80"/>
      <c r="AA20" s="80"/>
      <c r="AB20" s="80"/>
      <c r="AC20" s="80"/>
      <c r="AD20" s="80"/>
      <c r="AE20" s="80"/>
      <c r="AF20" s="80"/>
      <c r="AG20" s="80"/>
      <c r="AH20" s="80"/>
      <c r="AI20" s="80"/>
      <c r="AJ20" s="80"/>
      <c r="AK20" s="80"/>
      <c r="AL20" s="80"/>
      <c r="AM20" s="80"/>
      <c r="AN20" s="80"/>
      <c r="AO20" s="80"/>
      <c r="AP20" s="80"/>
      <c r="AQ20" s="80"/>
      <c r="AR20" s="1">
        <f t="shared" si="0"/>
      </c>
    </row>
    <row r="21" spans="1:44" ht="15">
      <c r="A21" s="1">
        <v>18</v>
      </c>
      <c r="B21" s="1">
        <f>IF(DATOS!B20&gt;0,(DATOS!B20),"")</f>
        <v>27</v>
      </c>
      <c r="C21" s="80"/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80"/>
      <c r="V21" s="80"/>
      <c r="W21" s="80"/>
      <c r="X21" s="80"/>
      <c r="Y21" s="80"/>
      <c r="Z21" s="80"/>
      <c r="AA21" s="80"/>
      <c r="AB21" s="80"/>
      <c r="AC21" s="80"/>
      <c r="AD21" s="80"/>
      <c r="AE21" s="80"/>
      <c r="AF21" s="80"/>
      <c r="AG21" s="80"/>
      <c r="AH21" s="80"/>
      <c r="AI21" s="80"/>
      <c r="AJ21" s="80"/>
      <c r="AK21" s="80"/>
      <c r="AL21" s="80"/>
      <c r="AM21" s="80"/>
      <c r="AN21" s="80"/>
      <c r="AO21" s="80"/>
      <c r="AP21" s="80"/>
      <c r="AQ21" s="80"/>
      <c r="AR21" s="1">
        <f>IF(COUNTIF(C21:AQ21,"F")&gt;0,COUNTIF(C21:AQ21,"F"),"")</f>
      </c>
    </row>
    <row r="22" spans="1:44" ht="15">
      <c r="A22" s="1">
        <v>19</v>
      </c>
      <c r="B22" s="1">
        <f>IF(DATOS!B21&gt;0,(DATOS!B21),"")</f>
      </c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80"/>
      <c r="X22" s="80"/>
      <c r="Y22" s="80"/>
      <c r="Z22" s="80"/>
      <c r="AA22" s="80"/>
      <c r="AB22" s="80"/>
      <c r="AC22" s="80"/>
      <c r="AD22" s="80"/>
      <c r="AE22" s="80"/>
      <c r="AF22" s="80"/>
      <c r="AG22" s="80"/>
      <c r="AH22" s="80"/>
      <c r="AI22" s="80"/>
      <c r="AJ22" s="80"/>
      <c r="AK22" s="80"/>
      <c r="AL22" s="80"/>
      <c r="AM22" s="80"/>
      <c r="AN22" s="80"/>
      <c r="AO22" s="80"/>
      <c r="AP22" s="80"/>
      <c r="AQ22" s="80"/>
      <c r="AR22" s="1">
        <f t="shared" si="0"/>
      </c>
    </row>
    <row r="23" spans="1:44" ht="15">
      <c r="A23" s="1">
        <v>20</v>
      </c>
      <c r="B23" s="1">
        <f>IF(DATOS!B22&gt;0,(DATOS!B22),"")</f>
      </c>
      <c r="C23" s="80"/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80"/>
      <c r="V23" s="80"/>
      <c r="W23" s="80"/>
      <c r="X23" s="80"/>
      <c r="Y23" s="80"/>
      <c r="Z23" s="80"/>
      <c r="AA23" s="80"/>
      <c r="AB23" s="80"/>
      <c r="AC23" s="80"/>
      <c r="AD23" s="80"/>
      <c r="AE23" s="80"/>
      <c r="AF23" s="80"/>
      <c r="AG23" s="80"/>
      <c r="AH23" s="80"/>
      <c r="AI23" s="80"/>
      <c r="AJ23" s="80"/>
      <c r="AK23" s="80"/>
      <c r="AL23" s="80"/>
      <c r="AM23" s="80"/>
      <c r="AN23" s="80"/>
      <c r="AO23" s="80"/>
      <c r="AP23" s="80"/>
      <c r="AQ23" s="80"/>
      <c r="AR23" s="1">
        <f>IF(COUNTIF(C23:AQ23,"F")&gt;0,COUNTIF(C23:AQ23,"F"),"")</f>
      </c>
    </row>
    <row r="24" spans="1:44" ht="15">
      <c r="A24" s="1">
        <v>21</v>
      </c>
      <c r="B24" s="1">
        <f>IF(DATOS!B23&gt;0,(DATOS!B23),"")</f>
      </c>
      <c r="C24" s="80"/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0"/>
      <c r="V24" s="80"/>
      <c r="W24" s="80"/>
      <c r="X24" s="80"/>
      <c r="Y24" s="80"/>
      <c r="Z24" s="80"/>
      <c r="AA24" s="80"/>
      <c r="AB24" s="80"/>
      <c r="AC24" s="80"/>
      <c r="AD24" s="80"/>
      <c r="AE24" s="80"/>
      <c r="AF24" s="80"/>
      <c r="AG24" s="80"/>
      <c r="AH24" s="80"/>
      <c r="AI24" s="80"/>
      <c r="AJ24" s="80"/>
      <c r="AK24" s="80"/>
      <c r="AL24" s="80"/>
      <c r="AM24" s="80"/>
      <c r="AN24" s="80"/>
      <c r="AO24" s="80"/>
      <c r="AP24" s="80"/>
      <c r="AQ24" s="80"/>
      <c r="AR24" s="1">
        <f t="shared" si="0"/>
      </c>
    </row>
    <row r="25" spans="1:44" ht="15">
      <c r="A25" s="1">
        <v>22</v>
      </c>
      <c r="B25" s="1">
        <f>IF(DATOS!B24&gt;0,(DATOS!B24),"")</f>
      </c>
      <c r="C25" s="80"/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80"/>
      <c r="X25" s="80"/>
      <c r="Y25" s="80"/>
      <c r="Z25" s="80"/>
      <c r="AA25" s="80"/>
      <c r="AB25" s="80"/>
      <c r="AC25" s="80"/>
      <c r="AD25" s="80"/>
      <c r="AE25" s="80"/>
      <c r="AF25" s="80"/>
      <c r="AG25" s="80"/>
      <c r="AH25" s="80"/>
      <c r="AI25" s="80"/>
      <c r="AJ25" s="80"/>
      <c r="AK25" s="80"/>
      <c r="AL25" s="80"/>
      <c r="AM25" s="80"/>
      <c r="AN25" s="80"/>
      <c r="AO25" s="80"/>
      <c r="AP25" s="80"/>
      <c r="AQ25" s="80"/>
      <c r="AR25" s="1">
        <f t="shared" si="0"/>
      </c>
    </row>
    <row r="26" spans="1:44" ht="15">
      <c r="A26" s="1">
        <v>23</v>
      </c>
      <c r="B26" s="1">
        <f>IF(DATOS!B25&gt;0,(DATOS!B25),"")</f>
      </c>
      <c r="C26" s="80"/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80"/>
      <c r="X26" s="80"/>
      <c r="Y26" s="80"/>
      <c r="Z26" s="80"/>
      <c r="AA26" s="80"/>
      <c r="AB26" s="80"/>
      <c r="AC26" s="80"/>
      <c r="AD26" s="80"/>
      <c r="AE26" s="80"/>
      <c r="AF26" s="80"/>
      <c r="AG26" s="80"/>
      <c r="AH26" s="80"/>
      <c r="AI26" s="80"/>
      <c r="AJ26" s="80"/>
      <c r="AK26" s="80"/>
      <c r="AL26" s="80"/>
      <c r="AM26" s="80"/>
      <c r="AN26" s="80"/>
      <c r="AO26" s="80"/>
      <c r="AP26" s="80"/>
      <c r="AQ26" s="80"/>
      <c r="AR26" s="1">
        <f t="shared" si="0"/>
      </c>
    </row>
    <row r="27" spans="1:44" ht="15">
      <c r="A27" s="1">
        <v>24</v>
      </c>
      <c r="B27" s="1">
        <f>IF(DATOS!B26&gt;0,(DATOS!B26),"")</f>
      </c>
      <c r="C27" s="80"/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80"/>
      <c r="T27" s="80"/>
      <c r="U27" s="80"/>
      <c r="V27" s="80"/>
      <c r="W27" s="80"/>
      <c r="X27" s="80"/>
      <c r="Y27" s="80"/>
      <c r="Z27" s="80"/>
      <c r="AA27" s="80"/>
      <c r="AB27" s="80"/>
      <c r="AC27" s="80"/>
      <c r="AD27" s="80"/>
      <c r="AE27" s="80"/>
      <c r="AF27" s="80"/>
      <c r="AG27" s="80"/>
      <c r="AH27" s="80"/>
      <c r="AI27" s="80"/>
      <c r="AJ27" s="80"/>
      <c r="AK27" s="80"/>
      <c r="AL27" s="80"/>
      <c r="AM27" s="80"/>
      <c r="AN27" s="80"/>
      <c r="AO27" s="80"/>
      <c r="AP27" s="80"/>
      <c r="AQ27" s="80"/>
      <c r="AR27" s="1">
        <f t="shared" si="0"/>
      </c>
    </row>
    <row r="28" spans="1:44" ht="15">
      <c r="A28" s="1">
        <v>25</v>
      </c>
      <c r="B28" s="1">
        <f>IF(DATOS!B27&gt;0,(DATOS!B27),"")</f>
      </c>
      <c r="C28" s="80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80"/>
      <c r="V28" s="80"/>
      <c r="W28" s="80"/>
      <c r="X28" s="80"/>
      <c r="Y28" s="80"/>
      <c r="Z28" s="80"/>
      <c r="AA28" s="80"/>
      <c r="AB28" s="80"/>
      <c r="AC28" s="80"/>
      <c r="AD28" s="80"/>
      <c r="AE28" s="80"/>
      <c r="AF28" s="80"/>
      <c r="AG28" s="80"/>
      <c r="AH28" s="80"/>
      <c r="AI28" s="80"/>
      <c r="AJ28" s="80"/>
      <c r="AK28" s="80"/>
      <c r="AL28" s="80"/>
      <c r="AM28" s="80"/>
      <c r="AN28" s="80"/>
      <c r="AO28" s="80"/>
      <c r="AP28" s="80"/>
      <c r="AQ28" s="80"/>
      <c r="AR28" s="1">
        <f t="shared" si="0"/>
      </c>
    </row>
    <row r="29" spans="1:44" ht="15">
      <c r="A29" s="1">
        <v>25</v>
      </c>
      <c r="B29" s="1">
        <f>IF(DATOS!B29&gt;0,(DATOS!B29),"")</f>
      </c>
      <c r="C29" s="81"/>
      <c r="D29" s="81"/>
      <c r="E29" s="81"/>
      <c r="F29" s="81"/>
      <c r="G29" s="81"/>
      <c r="H29" s="81"/>
      <c r="I29" s="81"/>
      <c r="J29" s="81"/>
      <c r="K29" s="81"/>
      <c r="L29" s="81"/>
      <c r="M29" s="81"/>
      <c r="N29" s="81"/>
      <c r="O29" s="81"/>
      <c r="P29" s="81"/>
      <c r="Q29" s="81"/>
      <c r="R29" s="81"/>
      <c r="S29" s="81"/>
      <c r="T29" s="81"/>
      <c r="U29" s="80"/>
      <c r="V29" s="80"/>
      <c r="W29" s="80"/>
      <c r="X29" s="80"/>
      <c r="Y29" s="80"/>
      <c r="Z29" s="80"/>
      <c r="AA29" s="80"/>
      <c r="AB29" s="80"/>
      <c r="AC29" s="80"/>
      <c r="AD29" s="80"/>
      <c r="AE29" s="80"/>
      <c r="AF29" s="80"/>
      <c r="AG29" s="80"/>
      <c r="AH29" s="80"/>
      <c r="AI29" s="80"/>
      <c r="AJ29" s="80"/>
      <c r="AK29" s="80"/>
      <c r="AL29" s="80"/>
      <c r="AM29" s="80"/>
      <c r="AN29" s="80"/>
      <c r="AO29" s="80"/>
      <c r="AP29" s="80"/>
      <c r="AQ29" s="80"/>
      <c r="AR29" s="1">
        <f>IF(COUNTIF(C29:AQ29,"F")&gt;0,COUNTIF(C29:AQ29,"F"),"")</f>
      </c>
    </row>
    <row r="30" spans="1:44" ht="15">
      <c r="A30" s="1">
        <v>26</v>
      </c>
      <c r="B30" s="1">
        <f>IF(DATOS!B30&gt;0,(DATOS!B30),"")</f>
      </c>
      <c r="C30" s="80"/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80"/>
      <c r="W30" s="80"/>
      <c r="X30" s="80"/>
      <c r="Y30" s="80"/>
      <c r="Z30" s="80"/>
      <c r="AA30" s="80"/>
      <c r="AB30" s="80"/>
      <c r="AC30" s="80"/>
      <c r="AD30" s="80"/>
      <c r="AE30" s="80"/>
      <c r="AF30" s="80"/>
      <c r="AG30" s="80"/>
      <c r="AH30" s="80"/>
      <c r="AI30" s="80"/>
      <c r="AJ30" s="80"/>
      <c r="AK30" s="80"/>
      <c r="AL30" s="80"/>
      <c r="AM30" s="80"/>
      <c r="AN30" s="80"/>
      <c r="AO30" s="80"/>
      <c r="AP30" s="80"/>
      <c r="AQ30" s="80"/>
      <c r="AR30" s="1">
        <f t="shared" si="0"/>
      </c>
    </row>
    <row r="31" spans="1:44" ht="15">
      <c r="A31" s="1">
        <v>27</v>
      </c>
      <c r="B31" s="1">
        <f>IF(DATOS!B31&gt;0,(DATOS!B31),"")</f>
      </c>
      <c r="C31" s="80"/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0"/>
      <c r="U31" s="80"/>
      <c r="V31" s="80"/>
      <c r="W31" s="80"/>
      <c r="X31" s="80"/>
      <c r="Y31" s="80"/>
      <c r="Z31" s="80"/>
      <c r="AA31" s="80"/>
      <c r="AB31" s="80"/>
      <c r="AC31" s="80"/>
      <c r="AD31" s="80"/>
      <c r="AE31" s="80"/>
      <c r="AF31" s="80"/>
      <c r="AG31" s="80"/>
      <c r="AH31" s="80"/>
      <c r="AI31" s="80"/>
      <c r="AJ31" s="80"/>
      <c r="AK31" s="80"/>
      <c r="AL31" s="80"/>
      <c r="AM31" s="80"/>
      <c r="AN31" s="80"/>
      <c r="AO31" s="80"/>
      <c r="AP31" s="80"/>
      <c r="AQ31" s="80"/>
      <c r="AR31" s="1">
        <f t="shared" si="0"/>
      </c>
    </row>
    <row r="32" spans="1:44" ht="15">
      <c r="A32" s="1">
        <v>28</v>
      </c>
      <c r="B32" s="1">
        <f>IF(DATOS!B32&gt;0,(DATOS!B32),"")</f>
      </c>
      <c r="C32" s="80"/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80"/>
      <c r="X32" s="80"/>
      <c r="Y32" s="80"/>
      <c r="Z32" s="80"/>
      <c r="AA32" s="80"/>
      <c r="AB32" s="80"/>
      <c r="AC32" s="80"/>
      <c r="AD32" s="80"/>
      <c r="AE32" s="80"/>
      <c r="AF32" s="80"/>
      <c r="AG32" s="80"/>
      <c r="AH32" s="80"/>
      <c r="AI32" s="80"/>
      <c r="AJ32" s="80"/>
      <c r="AK32" s="80"/>
      <c r="AL32" s="80"/>
      <c r="AM32" s="80"/>
      <c r="AN32" s="80"/>
      <c r="AO32" s="80"/>
      <c r="AP32" s="80"/>
      <c r="AQ32" s="80"/>
      <c r="AR32" s="1">
        <f t="shared" si="0"/>
      </c>
    </row>
    <row r="33" spans="1:44" ht="15">
      <c r="A33" s="1">
        <v>29</v>
      </c>
      <c r="B33" s="1">
        <f>IF(DATOS!B33&gt;0,(DATOS!B33),"")</f>
      </c>
      <c r="C33" s="80"/>
      <c r="D33" s="80"/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80"/>
      <c r="T33" s="80"/>
      <c r="U33" s="80"/>
      <c r="V33" s="80"/>
      <c r="W33" s="80"/>
      <c r="X33" s="80"/>
      <c r="Y33" s="80"/>
      <c r="Z33" s="80"/>
      <c r="AA33" s="80"/>
      <c r="AB33" s="80"/>
      <c r="AC33" s="80"/>
      <c r="AD33" s="80"/>
      <c r="AE33" s="80"/>
      <c r="AF33" s="80"/>
      <c r="AG33" s="80"/>
      <c r="AH33" s="80"/>
      <c r="AI33" s="80"/>
      <c r="AJ33" s="80"/>
      <c r="AK33" s="80"/>
      <c r="AL33" s="80"/>
      <c r="AM33" s="80"/>
      <c r="AN33" s="80"/>
      <c r="AO33" s="80"/>
      <c r="AP33" s="80"/>
      <c r="AQ33" s="80"/>
      <c r="AR33" s="1">
        <f t="shared" si="0"/>
      </c>
    </row>
    <row r="34" spans="1:44" ht="15">
      <c r="A34" s="1">
        <v>30</v>
      </c>
      <c r="B34" s="1">
        <f>IF(DATOS!B34&gt;0,(DATOS!B34),"")</f>
      </c>
      <c r="C34" s="80"/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80"/>
      <c r="T34" s="80"/>
      <c r="U34" s="80"/>
      <c r="V34" s="80"/>
      <c r="W34" s="80"/>
      <c r="X34" s="80"/>
      <c r="Y34" s="80"/>
      <c r="Z34" s="80"/>
      <c r="AA34" s="80"/>
      <c r="AB34" s="80"/>
      <c r="AC34" s="80"/>
      <c r="AD34" s="80"/>
      <c r="AE34" s="80"/>
      <c r="AF34" s="80"/>
      <c r="AG34" s="80"/>
      <c r="AH34" s="80"/>
      <c r="AI34" s="80"/>
      <c r="AJ34" s="80"/>
      <c r="AK34" s="80"/>
      <c r="AL34" s="80"/>
      <c r="AM34" s="80"/>
      <c r="AN34" s="80"/>
      <c r="AO34" s="80"/>
      <c r="AP34" s="80"/>
      <c r="AQ34" s="80"/>
      <c r="AR34" s="1">
        <f t="shared" si="0"/>
      </c>
    </row>
    <row r="35" ht="15">
      <c r="AR35" s="3">
        <f t="shared" si="0"/>
      </c>
    </row>
  </sheetData>
  <sheetProtection/>
  <mergeCells count="1">
    <mergeCell ref="C1:AR1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3">
    <tabColor rgb="FFFFFF99"/>
  </sheetPr>
  <dimension ref="A1:AR34"/>
  <sheetViews>
    <sheetView zoomScalePageLayoutView="0" workbookViewId="0" topLeftCell="A1">
      <selection activeCell="C3" sqref="C3:AP33"/>
    </sheetView>
  </sheetViews>
  <sheetFormatPr defaultColWidth="11.421875" defaultRowHeight="15"/>
  <cols>
    <col min="1" max="1" width="6.7109375" style="0" customWidth="1"/>
    <col min="2" max="2" width="33.8515625" style="0" customWidth="1"/>
    <col min="3" max="44" width="3.57421875" style="0" customWidth="1"/>
  </cols>
  <sheetData>
    <row r="1" spans="2:25" ht="33.75" customHeight="1" thickBot="1">
      <c r="B1" s="9" t="s">
        <v>4</v>
      </c>
      <c r="C1" s="234" t="s">
        <v>7</v>
      </c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5"/>
      <c r="P1" s="235"/>
      <c r="Q1" s="235"/>
      <c r="R1" s="235"/>
      <c r="S1" s="235"/>
      <c r="T1" s="235"/>
      <c r="U1" s="235"/>
      <c r="V1" s="235"/>
      <c r="W1" s="235"/>
      <c r="X1" s="235"/>
      <c r="Y1" s="235"/>
    </row>
    <row r="2" spans="1:44" ht="45">
      <c r="A2" s="1" t="s">
        <v>0</v>
      </c>
      <c r="B2" s="5" t="str">
        <f>IF(DATOS!C2&gt;0,(DATOS!C2),"")</f>
        <v>1º ESO</v>
      </c>
      <c r="C2" s="4" t="s">
        <v>2</v>
      </c>
      <c r="D2" s="4" t="s">
        <v>2</v>
      </c>
      <c r="E2" s="4" t="s">
        <v>2</v>
      </c>
      <c r="F2" s="4" t="s">
        <v>2</v>
      </c>
      <c r="G2" s="4" t="s">
        <v>2</v>
      </c>
      <c r="H2" s="4" t="s">
        <v>2</v>
      </c>
      <c r="I2" s="4" t="s">
        <v>2</v>
      </c>
      <c r="J2" s="4" t="s">
        <v>2</v>
      </c>
      <c r="K2" s="4" t="s">
        <v>2</v>
      </c>
      <c r="L2" s="4" t="s">
        <v>2</v>
      </c>
      <c r="M2" s="4" t="s">
        <v>2</v>
      </c>
      <c r="N2" s="4" t="s">
        <v>2</v>
      </c>
      <c r="O2" s="4" t="s">
        <v>2</v>
      </c>
      <c r="P2" s="4" t="s">
        <v>2</v>
      </c>
      <c r="Q2" s="4" t="s">
        <v>2</v>
      </c>
      <c r="R2" s="4" t="s">
        <v>2</v>
      </c>
      <c r="S2" s="4" t="s">
        <v>2</v>
      </c>
      <c r="T2" s="4" t="s">
        <v>2</v>
      </c>
      <c r="U2" s="4" t="s">
        <v>2</v>
      </c>
      <c r="V2" s="4" t="s">
        <v>2</v>
      </c>
      <c r="W2" s="4" t="s">
        <v>2</v>
      </c>
      <c r="X2" s="4" t="s">
        <v>2</v>
      </c>
      <c r="Y2" s="4" t="s">
        <v>2</v>
      </c>
      <c r="Z2" s="4" t="s">
        <v>2</v>
      </c>
      <c r="AA2" s="4" t="s">
        <v>2</v>
      </c>
      <c r="AB2" s="4" t="s">
        <v>2</v>
      </c>
      <c r="AC2" s="4" t="s">
        <v>2</v>
      </c>
      <c r="AD2" s="4" t="s">
        <v>2</v>
      </c>
      <c r="AE2" s="4" t="s">
        <v>2</v>
      </c>
      <c r="AF2" s="4" t="s">
        <v>2</v>
      </c>
      <c r="AG2" s="4" t="s">
        <v>2</v>
      </c>
      <c r="AH2" s="4" t="s">
        <v>2</v>
      </c>
      <c r="AI2" s="4" t="s">
        <v>2</v>
      </c>
      <c r="AJ2" s="4" t="s">
        <v>2</v>
      </c>
      <c r="AK2" s="4" t="s">
        <v>2</v>
      </c>
      <c r="AL2" s="4" t="s">
        <v>2</v>
      </c>
      <c r="AM2" s="4" t="s">
        <v>2</v>
      </c>
      <c r="AN2" s="4" t="s">
        <v>2</v>
      </c>
      <c r="AO2" s="4" t="s">
        <v>2</v>
      </c>
      <c r="AP2" s="4" t="s">
        <v>2</v>
      </c>
      <c r="AQ2" s="4" t="s">
        <v>2</v>
      </c>
      <c r="AR2" s="4" t="s">
        <v>3</v>
      </c>
    </row>
    <row r="3" spans="1:44" ht="65.25" customHeight="1">
      <c r="A3" s="1"/>
      <c r="B3" s="64" t="str">
        <f>IF(DATOS!B2&gt;0,(DATOS!B2),"")</f>
        <v>ALUMNOS</v>
      </c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5"/>
      <c r="R3" s="155"/>
      <c r="S3" s="155"/>
      <c r="T3" s="155"/>
      <c r="U3" s="155"/>
      <c r="V3" s="155"/>
      <c r="W3" s="155"/>
      <c r="X3" s="155"/>
      <c r="Y3" s="155"/>
      <c r="Z3" s="155"/>
      <c r="AA3" s="155"/>
      <c r="AB3" s="155"/>
      <c r="AC3" s="155"/>
      <c r="AD3" s="155"/>
      <c r="AE3" s="155"/>
      <c r="AF3" s="155"/>
      <c r="AG3" s="155"/>
      <c r="AH3" s="155"/>
      <c r="AI3" s="155"/>
      <c r="AJ3" s="155"/>
      <c r="AK3" s="155"/>
      <c r="AL3" s="155"/>
      <c r="AM3" s="155"/>
      <c r="AN3" s="155"/>
      <c r="AO3" s="155"/>
      <c r="AP3" s="155"/>
      <c r="AQ3" s="62"/>
      <c r="AR3" s="62"/>
    </row>
    <row r="4" spans="1:44" s="81" customFormat="1" ht="15">
      <c r="A4" s="80">
        <v>1</v>
      </c>
      <c r="B4" s="80">
        <f>IF(DATOS!B3&gt;0,(DATOS!B3),"")</f>
        <v>10</v>
      </c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  <c r="AK4" s="80"/>
      <c r="AL4" s="80"/>
      <c r="AM4" s="80"/>
      <c r="AN4" s="80"/>
      <c r="AO4" s="80"/>
      <c r="AP4" s="80"/>
      <c r="AQ4" s="80"/>
      <c r="AR4" s="80">
        <f>IF(COUNTIF(C4:AQ4,"F")&gt;0,COUNTIF(C4:AQ4,"F"),"")</f>
      </c>
    </row>
    <row r="5" spans="1:44" s="81" customFormat="1" ht="15">
      <c r="A5" s="80">
        <v>2</v>
      </c>
      <c r="B5" s="80">
        <f>IF(DATOS!B4&gt;0,(DATOS!B4),"")</f>
        <v>11</v>
      </c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  <c r="X5" s="80"/>
      <c r="Y5" s="80"/>
      <c r="Z5" s="80"/>
      <c r="AA5" s="80"/>
      <c r="AB5" s="80"/>
      <c r="AC5" s="80"/>
      <c r="AD5" s="80"/>
      <c r="AE5" s="80"/>
      <c r="AF5" s="80"/>
      <c r="AG5" s="80"/>
      <c r="AH5" s="80"/>
      <c r="AI5" s="80"/>
      <c r="AJ5" s="80"/>
      <c r="AK5" s="80"/>
      <c r="AL5" s="80"/>
      <c r="AM5" s="80"/>
      <c r="AN5" s="80"/>
      <c r="AO5" s="80"/>
      <c r="AP5" s="80"/>
      <c r="AQ5" s="80"/>
      <c r="AR5" s="80">
        <f>IF(COUNTIF(C5:AQ5,"F")&gt;0,COUNTIF(C5:AQ5,"F"),"")</f>
      </c>
    </row>
    <row r="6" spans="1:44" s="81" customFormat="1" ht="15">
      <c r="A6" s="80">
        <v>3</v>
      </c>
      <c r="B6" s="80">
        <f>IF(DATOS!B5&gt;0,(DATOS!B5),"")</f>
        <v>12</v>
      </c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80"/>
      <c r="AH6" s="80"/>
      <c r="AI6" s="80"/>
      <c r="AJ6" s="80"/>
      <c r="AK6" s="80"/>
      <c r="AL6" s="80"/>
      <c r="AM6" s="80"/>
      <c r="AN6" s="80"/>
      <c r="AO6" s="80"/>
      <c r="AP6" s="80"/>
      <c r="AQ6" s="80"/>
      <c r="AR6" s="80">
        <f>IF(COUNTIF(C6:AQ6,"F")&gt;0,COUNTIF(C6:AQ6,"F"),"")</f>
      </c>
    </row>
    <row r="7" spans="1:44" s="81" customFormat="1" ht="15">
      <c r="A7" s="80">
        <v>4</v>
      </c>
      <c r="B7" s="80">
        <f>IF(DATOS!B6&gt;0,(DATOS!B6),"")</f>
        <v>13</v>
      </c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80"/>
      <c r="X7" s="80"/>
      <c r="Y7" s="80"/>
      <c r="Z7" s="80"/>
      <c r="AA7" s="80"/>
      <c r="AB7" s="80"/>
      <c r="AC7" s="80"/>
      <c r="AD7" s="80"/>
      <c r="AE7" s="80"/>
      <c r="AF7" s="80"/>
      <c r="AG7" s="80"/>
      <c r="AH7" s="80"/>
      <c r="AI7" s="80"/>
      <c r="AJ7" s="80"/>
      <c r="AK7" s="80"/>
      <c r="AL7" s="80"/>
      <c r="AM7" s="80"/>
      <c r="AN7" s="80"/>
      <c r="AO7" s="80"/>
      <c r="AP7" s="80"/>
      <c r="AQ7" s="80"/>
      <c r="AR7" s="80">
        <f>IF(COUNTIF(C7:AQ7,"F")&gt;0,COUNTIF(C7:AQ7,"F"),"")</f>
      </c>
    </row>
    <row r="8" spans="1:44" s="81" customFormat="1" ht="15">
      <c r="A8" s="80">
        <v>5</v>
      </c>
      <c r="B8" s="80">
        <f>IF(DATOS!B7&gt;0,(DATOS!B7),"")</f>
        <v>14</v>
      </c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  <c r="W8" s="80"/>
      <c r="X8" s="80"/>
      <c r="Y8" s="80"/>
      <c r="Z8" s="80"/>
      <c r="AA8" s="80"/>
      <c r="AB8" s="80"/>
      <c r="AC8" s="80"/>
      <c r="AD8" s="80"/>
      <c r="AE8" s="80"/>
      <c r="AF8" s="80"/>
      <c r="AG8" s="80"/>
      <c r="AH8" s="80"/>
      <c r="AI8" s="80"/>
      <c r="AJ8" s="80"/>
      <c r="AK8" s="80"/>
      <c r="AL8" s="80"/>
      <c r="AM8" s="80"/>
      <c r="AN8" s="80"/>
      <c r="AO8" s="80"/>
      <c r="AP8" s="80"/>
      <c r="AQ8" s="80"/>
      <c r="AR8" s="80">
        <f>IF(COUNTIF(C8:AQ8,"F")&gt;0,COUNTIF(C8:AQ8,"F"),"")</f>
      </c>
    </row>
    <row r="9" spans="1:44" s="81" customFormat="1" ht="15">
      <c r="A9" s="80">
        <v>6</v>
      </c>
      <c r="B9" s="80">
        <f>IF(DATOS!B8&gt;0,(DATOS!B8),"")</f>
        <v>15</v>
      </c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  <c r="S9" s="80"/>
      <c r="T9" s="80"/>
      <c r="U9" s="80"/>
      <c r="V9" s="80"/>
      <c r="W9" s="80"/>
      <c r="X9" s="80"/>
      <c r="Y9" s="80"/>
      <c r="Z9" s="80"/>
      <c r="AA9" s="80"/>
      <c r="AB9" s="80"/>
      <c r="AC9" s="80"/>
      <c r="AD9" s="80"/>
      <c r="AE9" s="80"/>
      <c r="AF9" s="80"/>
      <c r="AG9" s="80"/>
      <c r="AH9" s="80"/>
      <c r="AI9" s="80"/>
      <c r="AJ9" s="80"/>
      <c r="AK9" s="80"/>
      <c r="AL9" s="80"/>
      <c r="AM9" s="80"/>
      <c r="AN9" s="80"/>
      <c r="AO9" s="80"/>
      <c r="AP9" s="80"/>
      <c r="AQ9" s="80"/>
      <c r="AR9" s="80">
        <f aca="true" t="shared" si="0" ref="AR9:AR34">IF(COUNTIF(C9:AQ9,"F")&gt;0,COUNTIF(C9:AQ9,"F"),"")</f>
      </c>
    </row>
    <row r="10" spans="1:44" s="81" customFormat="1" ht="15">
      <c r="A10" s="80">
        <v>7</v>
      </c>
      <c r="B10" s="80">
        <f>IF(DATOS!B9&gt;0,(DATOS!B9),"")</f>
        <v>16</v>
      </c>
      <c r="C10" s="80"/>
      <c r="D10" s="80"/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0"/>
      <c r="R10" s="80"/>
      <c r="S10" s="80"/>
      <c r="T10" s="80"/>
      <c r="U10" s="80"/>
      <c r="V10" s="80"/>
      <c r="W10" s="80"/>
      <c r="X10" s="80"/>
      <c r="Y10" s="80"/>
      <c r="Z10" s="80"/>
      <c r="AA10" s="80"/>
      <c r="AB10" s="80"/>
      <c r="AC10" s="80"/>
      <c r="AD10" s="80"/>
      <c r="AE10" s="80"/>
      <c r="AF10" s="80"/>
      <c r="AG10" s="80"/>
      <c r="AH10" s="80"/>
      <c r="AI10" s="80"/>
      <c r="AJ10" s="80"/>
      <c r="AK10" s="80"/>
      <c r="AL10" s="80"/>
      <c r="AM10" s="80"/>
      <c r="AN10" s="80"/>
      <c r="AO10" s="80"/>
      <c r="AP10" s="80"/>
      <c r="AQ10" s="80"/>
      <c r="AR10" s="80">
        <f t="shared" si="0"/>
      </c>
    </row>
    <row r="11" spans="1:44" s="81" customFormat="1" ht="15">
      <c r="A11" s="80">
        <v>8</v>
      </c>
      <c r="B11" s="80">
        <f>IF(DATOS!B10&gt;0,(DATOS!B10),"")</f>
        <v>17</v>
      </c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80"/>
      <c r="V11" s="80"/>
      <c r="W11" s="80"/>
      <c r="X11" s="80"/>
      <c r="Y11" s="80"/>
      <c r="Z11" s="80"/>
      <c r="AA11" s="80"/>
      <c r="AB11" s="80"/>
      <c r="AC11" s="80"/>
      <c r="AD11" s="80"/>
      <c r="AE11" s="80"/>
      <c r="AF11" s="80"/>
      <c r="AG11" s="80"/>
      <c r="AH11" s="80"/>
      <c r="AI11" s="80"/>
      <c r="AJ11" s="80"/>
      <c r="AK11" s="80"/>
      <c r="AL11" s="80"/>
      <c r="AM11" s="80"/>
      <c r="AN11" s="80"/>
      <c r="AO11" s="80"/>
      <c r="AP11" s="80"/>
      <c r="AQ11" s="80"/>
      <c r="AR11" s="80">
        <f t="shared" si="0"/>
      </c>
    </row>
    <row r="12" spans="1:44" s="81" customFormat="1" ht="15">
      <c r="A12" s="80">
        <v>9</v>
      </c>
      <c r="B12" s="80">
        <f>IF(DATOS!B11&gt;0,(DATOS!B11),"")</f>
        <v>18</v>
      </c>
      <c r="C12" s="80"/>
      <c r="D12" s="80"/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80"/>
      <c r="U12" s="80"/>
      <c r="V12" s="80"/>
      <c r="W12" s="80"/>
      <c r="X12" s="80"/>
      <c r="Y12" s="80"/>
      <c r="Z12" s="80"/>
      <c r="AA12" s="80"/>
      <c r="AB12" s="80"/>
      <c r="AC12" s="80"/>
      <c r="AD12" s="80"/>
      <c r="AE12" s="80"/>
      <c r="AF12" s="80"/>
      <c r="AG12" s="80"/>
      <c r="AH12" s="80"/>
      <c r="AI12" s="80"/>
      <c r="AJ12" s="80"/>
      <c r="AK12" s="80"/>
      <c r="AL12" s="80"/>
      <c r="AM12" s="80"/>
      <c r="AN12" s="80"/>
      <c r="AO12" s="80"/>
      <c r="AP12" s="80"/>
      <c r="AQ12" s="80"/>
      <c r="AR12" s="80">
        <f t="shared" si="0"/>
      </c>
    </row>
    <row r="13" spans="1:44" s="81" customFormat="1" ht="15">
      <c r="A13" s="80">
        <v>10</v>
      </c>
      <c r="B13" s="80">
        <f>IF(DATOS!B12&gt;0,(DATOS!B12),"")</f>
        <v>19</v>
      </c>
      <c r="C13" s="80"/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0"/>
      <c r="Y13" s="80"/>
      <c r="Z13" s="80"/>
      <c r="AA13" s="80"/>
      <c r="AB13" s="80"/>
      <c r="AC13" s="80"/>
      <c r="AD13" s="80"/>
      <c r="AE13" s="80"/>
      <c r="AF13" s="80"/>
      <c r="AG13" s="80"/>
      <c r="AH13" s="80"/>
      <c r="AI13" s="80"/>
      <c r="AJ13" s="80"/>
      <c r="AK13" s="80"/>
      <c r="AL13" s="80"/>
      <c r="AM13" s="80"/>
      <c r="AN13" s="80"/>
      <c r="AO13" s="80"/>
      <c r="AP13" s="80"/>
      <c r="AQ13" s="80"/>
      <c r="AR13" s="80">
        <f t="shared" si="0"/>
      </c>
    </row>
    <row r="14" spans="1:44" s="81" customFormat="1" ht="15">
      <c r="A14" s="80">
        <v>11</v>
      </c>
      <c r="B14" s="80">
        <f>IF(DATOS!B13&gt;0,(DATOS!B13),"")</f>
        <v>20</v>
      </c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80"/>
      <c r="V14" s="80"/>
      <c r="W14" s="80"/>
      <c r="X14" s="80"/>
      <c r="Y14" s="80"/>
      <c r="Z14" s="80"/>
      <c r="AA14" s="80"/>
      <c r="AB14" s="80"/>
      <c r="AC14" s="80"/>
      <c r="AD14" s="80"/>
      <c r="AE14" s="80"/>
      <c r="AF14" s="80"/>
      <c r="AG14" s="80"/>
      <c r="AH14" s="80"/>
      <c r="AI14" s="80"/>
      <c r="AJ14" s="80"/>
      <c r="AK14" s="80"/>
      <c r="AL14" s="80"/>
      <c r="AM14" s="80"/>
      <c r="AN14" s="80"/>
      <c r="AO14" s="80"/>
      <c r="AP14" s="80"/>
      <c r="AQ14" s="80"/>
      <c r="AR14" s="80">
        <f t="shared" si="0"/>
      </c>
    </row>
    <row r="15" spans="1:44" s="81" customFormat="1" ht="15">
      <c r="A15" s="80">
        <v>12</v>
      </c>
      <c r="B15" s="80">
        <f>IF(DATOS!B14&gt;0,(DATOS!B14),"")</f>
        <v>21</v>
      </c>
      <c r="C15" s="80"/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80"/>
      <c r="X15" s="80"/>
      <c r="Y15" s="80"/>
      <c r="Z15" s="80"/>
      <c r="AA15" s="80"/>
      <c r="AB15" s="80"/>
      <c r="AC15" s="80"/>
      <c r="AD15" s="80"/>
      <c r="AE15" s="80"/>
      <c r="AF15" s="80"/>
      <c r="AG15" s="80"/>
      <c r="AH15" s="80"/>
      <c r="AI15" s="80"/>
      <c r="AJ15" s="80"/>
      <c r="AK15" s="80"/>
      <c r="AL15" s="80"/>
      <c r="AM15" s="80"/>
      <c r="AN15" s="80"/>
      <c r="AO15" s="80"/>
      <c r="AP15" s="80"/>
      <c r="AQ15" s="80"/>
      <c r="AR15" s="80">
        <f t="shared" si="0"/>
      </c>
    </row>
    <row r="16" spans="1:44" s="81" customFormat="1" ht="15">
      <c r="A16" s="80">
        <v>13</v>
      </c>
      <c r="B16" s="80">
        <f>IF(DATOS!B15&gt;0,(DATOS!B15),"")</f>
        <v>22</v>
      </c>
      <c r="C16" s="80"/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80"/>
      <c r="W16" s="80"/>
      <c r="X16" s="80"/>
      <c r="Y16" s="80"/>
      <c r="Z16" s="80"/>
      <c r="AA16" s="80"/>
      <c r="AB16" s="80"/>
      <c r="AC16" s="80"/>
      <c r="AD16" s="80"/>
      <c r="AE16" s="80"/>
      <c r="AF16" s="80"/>
      <c r="AG16" s="80"/>
      <c r="AH16" s="80"/>
      <c r="AI16" s="80"/>
      <c r="AJ16" s="80"/>
      <c r="AK16" s="80"/>
      <c r="AL16" s="80"/>
      <c r="AM16" s="80"/>
      <c r="AN16" s="80"/>
      <c r="AO16" s="80"/>
      <c r="AP16" s="80"/>
      <c r="AQ16" s="80"/>
      <c r="AR16" s="80">
        <f t="shared" si="0"/>
      </c>
    </row>
    <row r="17" spans="1:44" s="81" customFormat="1" ht="15">
      <c r="A17" s="80">
        <v>14</v>
      </c>
      <c r="B17" s="80">
        <f>IF(DATOS!B16&gt;0,(DATOS!B16),"")</f>
        <v>23</v>
      </c>
      <c r="C17" s="80"/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80"/>
      <c r="X17" s="80"/>
      <c r="Y17" s="80"/>
      <c r="Z17" s="80"/>
      <c r="AA17" s="80"/>
      <c r="AB17" s="80"/>
      <c r="AC17" s="80"/>
      <c r="AD17" s="80"/>
      <c r="AE17" s="80"/>
      <c r="AF17" s="80"/>
      <c r="AG17" s="80"/>
      <c r="AH17" s="80"/>
      <c r="AI17" s="80"/>
      <c r="AJ17" s="80"/>
      <c r="AK17" s="80"/>
      <c r="AL17" s="80"/>
      <c r="AM17" s="80"/>
      <c r="AN17" s="80"/>
      <c r="AO17" s="80"/>
      <c r="AP17" s="80"/>
      <c r="AQ17" s="80"/>
      <c r="AR17" s="80">
        <f>IF(COUNTIF(C17:AQ17,"F")&gt;0,COUNTIF(C17:AQ17,"F"),"")</f>
      </c>
    </row>
    <row r="18" spans="1:44" s="81" customFormat="1" ht="15">
      <c r="A18" s="80">
        <v>15</v>
      </c>
      <c r="B18" s="80">
        <f>IF(DATOS!B17&gt;0,(DATOS!B17),"")</f>
        <v>24</v>
      </c>
      <c r="C18" s="80"/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80"/>
      <c r="X18" s="80"/>
      <c r="Y18" s="80"/>
      <c r="Z18" s="80"/>
      <c r="AA18" s="80"/>
      <c r="AB18" s="80"/>
      <c r="AC18" s="80"/>
      <c r="AD18" s="80"/>
      <c r="AE18" s="80"/>
      <c r="AF18" s="80"/>
      <c r="AG18" s="80"/>
      <c r="AH18" s="80"/>
      <c r="AI18" s="80"/>
      <c r="AJ18" s="80"/>
      <c r="AK18" s="80"/>
      <c r="AL18" s="80"/>
      <c r="AM18" s="80"/>
      <c r="AN18" s="80"/>
      <c r="AO18" s="80"/>
      <c r="AP18" s="80"/>
      <c r="AQ18" s="80"/>
      <c r="AR18" s="80">
        <f t="shared" si="0"/>
      </c>
    </row>
    <row r="19" spans="1:44" s="81" customFormat="1" ht="15">
      <c r="A19" s="80">
        <v>16</v>
      </c>
      <c r="B19" s="80">
        <f>IF(DATOS!B18&gt;0,(DATOS!B18),"")</f>
        <v>25</v>
      </c>
      <c r="C19" s="80"/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80"/>
      <c r="X19" s="80"/>
      <c r="Y19" s="80"/>
      <c r="Z19" s="80"/>
      <c r="AA19" s="80"/>
      <c r="AB19" s="80"/>
      <c r="AC19" s="80"/>
      <c r="AD19" s="80"/>
      <c r="AE19" s="80"/>
      <c r="AF19" s="80"/>
      <c r="AG19" s="80"/>
      <c r="AH19" s="80"/>
      <c r="AI19" s="80"/>
      <c r="AJ19" s="80"/>
      <c r="AK19" s="80"/>
      <c r="AL19" s="80"/>
      <c r="AM19" s="80"/>
      <c r="AN19" s="80"/>
      <c r="AO19" s="80"/>
      <c r="AP19" s="80"/>
      <c r="AQ19" s="80"/>
      <c r="AR19" s="80">
        <f t="shared" si="0"/>
      </c>
    </row>
    <row r="20" spans="1:44" s="81" customFormat="1" ht="15">
      <c r="A20" s="80">
        <v>17</v>
      </c>
      <c r="B20" s="80">
        <f>IF(DATOS!B19&gt;0,(DATOS!B19),"")</f>
        <v>26</v>
      </c>
      <c r="C20" s="80"/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/>
      <c r="Z20" s="80"/>
      <c r="AA20" s="80"/>
      <c r="AB20" s="80"/>
      <c r="AC20" s="80"/>
      <c r="AD20" s="80"/>
      <c r="AE20" s="80"/>
      <c r="AF20" s="80"/>
      <c r="AG20" s="80"/>
      <c r="AH20" s="80"/>
      <c r="AI20" s="80"/>
      <c r="AJ20" s="80"/>
      <c r="AK20" s="80"/>
      <c r="AL20" s="80"/>
      <c r="AM20" s="80"/>
      <c r="AN20" s="80"/>
      <c r="AO20" s="80"/>
      <c r="AP20" s="80"/>
      <c r="AQ20" s="80"/>
      <c r="AR20" s="80">
        <f t="shared" si="0"/>
      </c>
    </row>
    <row r="21" spans="1:44" s="81" customFormat="1" ht="15">
      <c r="A21" s="80">
        <v>18</v>
      </c>
      <c r="B21" s="80">
        <f>IF(DATOS!B20&gt;0,(DATOS!B20),"")</f>
        <v>27</v>
      </c>
      <c r="C21" s="80"/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80"/>
      <c r="V21" s="80"/>
      <c r="W21" s="80"/>
      <c r="X21" s="80"/>
      <c r="Y21" s="80"/>
      <c r="Z21" s="80"/>
      <c r="AA21" s="80"/>
      <c r="AB21" s="80"/>
      <c r="AC21" s="80"/>
      <c r="AD21" s="80"/>
      <c r="AE21" s="80"/>
      <c r="AF21" s="80"/>
      <c r="AG21" s="80"/>
      <c r="AH21" s="80"/>
      <c r="AI21" s="80"/>
      <c r="AJ21" s="80"/>
      <c r="AK21" s="80"/>
      <c r="AL21" s="80"/>
      <c r="AM21" s="80"/>
      <c r="AN21" s="80"/>
      <c r="AO21" s="80"/>
      <c r="AP21" s="80"/>
      <c r="AQ21" s="80"/>
      <c r="AR21" s="80">
        <f t="shared" si="0"/>
      </c>
    </row>
    <row r="22" spans="1:44" s="81" customFormat="1" ht="15">
      <c r="A22" s="80">
        <v>19</v>
      </c>
      <c r="B22" s="80">
        <f>IF(DATOS!B21&gt;0,(DATOS!B21),"")</f>
      </c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80"/>
      <c r="X22" s="80"/>
      <c r="Y22" s="80"/>
      <c r="Z22" s="80"/>
      <c r="AA22" s="80"/>
      <c r="AB22" s="80"/>
      <c r="AC22" s="80"/>
      <c r="AD22" s="80"/>
      <c r="AE22" s="80"/>
      <c r="AF22" s="80"/>
      <c r="AG22" s="80"/>
      <c r="AH22" s="80"/>
      <c r="AI22" s="80"/>
      <c r="AJ22" s="80"/>
      <c r="AK22" s="80"/>
      <c r="AL22" s="80"/>
      <c r="AM22" s="80"/>
      <c r="AN22" s="80"/>
      <c r="AO22" s="80"/>
      <c r="AP22" s="80"/>
      <c r="AQ22" s="80">
        <f>IF(COUNTIF(AQ4:AQ21,"F")&gt;0,COUNTIF(AQ4:AQ21,"F"),"")</f>
      </c>
      <c r="AR22" s="80">
        <f t="shared" si="0"/>
      </c>
    </row>
    <row r="23" spans="1:44" s="81" customFormat="1" ht="15">
      <c r="A23" s="80">
        <v>20</v>
      </c>
      <c r="B23" s="80">
        <f>IF(DATOS!B22&gt;0,(DATOS!B22),"")</f>
      </c>
      <c r="C23" s="80"/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80"/>
      <c r="V23" s="80"/>
      <c r="W23" s="80"/>
      <c r="X23" s="80"/>
      <c r="Y23" s="80"/>
      <c r="Z23" s="80"/>
      <c r="AA23" s="80"/>
      <c r="AB23" s="80"/>
      <c r="AC23" s="80"/>
      <c r="AD23" s="80"/>
      <c r="AE23" s="80"/>
      <c r="AF23" s="80"/>
      <c r="AG23" s="80"/>
      <c r="AH23" s="80"/>
      <c r="AI23" s="80"/>
      <c r="AJ23" s="80"/>
      <c r="AK23" s="80"/>
      <c r="AL23" s="80"/>
      <c r="AM23" s="80"/>
      <c r="AN23" s="80"/>
      <c r="AO23" s="80"/>
      <c r="AP23" s="80"/>
      <c r="AQ23" s="80"/>
      <c r="AR23" s="80">
        <f t="shared" si="0"/>
      </c>
    </row>
    <row r="24" spans="1:44" s="81" customFormat="1" ht="15">
      <c r="A24" s="80">
        <v>21</v>
      </c>
      <c r="B24" s="80">
        <f>IF(DATOS!B23&gt;0,(DATOS!B23),"")</f>
      </c>
      <c r="C24" s="80"/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0"/>
      <c r="V24" s="80"/>
      <c r="W24" s="80"/>
      <c r="X24" s="80"/>
      <c r="Y24" s="80"/>
      <c r="Z24" s="80"/>
      <c r="AA24" s="80"/>
      <c r="AB24" s="80"/>
      <c r="AC24" s="80"/>
      <c r="AD24" s="80"/>
      <c r="AE24" s="80"/>
      <c r="AF24" s="80"/>
      <c r="AG24" s="80"/>
      <c r="AH24" s="80"/>
      <c r="AI24" s="80"/>
      <c r="AJ24" s="80"/>
      <c r="AK24" s="80"/>
      <c r="AL24" s="80"/>
      <c r="AM24" s="80"/>
      <c r="AN24" s="80"/>
      <c r="AO24" s="80"/>
      <c r="AP24" s="80"/>
      <c r="AQ24" s="80"/>
      <c r="AR24" s="80">
        <f t="shared" si="0"/>
      </c>
    </row>
    <row r="25" spans="1:44" s="81" customFormat="1" ht="15">
      <c r="A25" s="80">
        <v>22</v>
      </c>
      <c r="B25" s="80">
        <f>IF(DATOS!B24&gt;0,(DATOS!B24),"")</f>
      </c>
      <c r="C25" s="80"/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80"/>
      <c r="X25" s="80"/>
      <c r="Y25" s="80"/>
      <c r="Z25" s="80"/>
      <c r="AA25" s="80"/>
      <c r="AB25" s="80"/>
      <c r="AC25" s="80"/>
      <c r="AD25" s="80"/>
      <c r="AE25" s="80"/>
      <c r="AF25" s="80"/>
      <c r="AG25" s="80"/>
      <c r="AH25" s="80"/>
      <c r="AI25" s="80"/>
      <c r="AJ25" s="80"/>
      <c r="AK25" s="80"/>
      <c r="AL25" s="80"/>
      <c r="AM25" s="80"/>
      <c r="AN25" s="80"/>
      <c r="AO25" s="80"/>
      <c r="AP25" s="80"/>
      <c r="AQ25" s="80"/>
      <c r="AR25" s="80">
        <f t="shared" si="0"/>
      </c>
    </row>
    <row r="26" spans="1:44" s="81" customFormat="1" ht="15">
      <c r="A26" s="80">
        <v>23</v>
      </c>
      <c r="B26" s="80">
        <f>IF(DATOS!B25&gt;0,(DATOS!B25),"")</f>
      </c>
      <c r="C26" s="80"/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80"/>
      <c r="X26" s="80"/>
      <c r="Y26" s="80"/>
      <c r="Z26" s="80"/>
      <c r="AA26" s="80"/>
      <c r="AB26" s="80"/>
      <c r="AC26" s="80"/>
      <c r="AD26" s="80"/>
      <c r="AE26" s="80"/>
      <c r="AF26" s="80"/>
      <c r="AG26" s="80"/>
      <c r="AH26" s="80"/>
      <c r="AI26" s="80"/>
      <c r="AJ26" s="80"/>
      <c r="AK26" s="80"/>
      <c r="AL26" s="80"/>
      <c r="AM26" s="80"/>
      <c r="AN26" s="80"/>
      <c r="AO26" s="80"/>
      <c r="AP26" s="80"/>
      <c r="AQ26" s="80"/>
      <c r="AR26" s="80">
        <f t="shared" si="0"/>
      </c>
    </row>
    <row r="27" spans="1:44" s="81" customFormat="1" ht="15">
      <c r="A27" s="80">
        <v>24</v>
      </c>
      <c r="B27" s="80">
        <f>IF(DATOS!B26&gt;0,(DATOS!B26),"")</f>
      </c>
      <c r="C27" s="80"/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80"/>
      <c r="T27" s="80"/>
      <c r="U27" s="80"/>
      <c r="V27" s="80"/>
      <c r="W27" s="80"/>
      <c r="X27" s="80"/>
      <c r="Y27" s="80"/>
      <c r="Z27" s="80"/>
      <c r="AA27" s="80"/>
      <c r="AB27" s="80"/>
      <c r="AC27" s="80"/>
      <c r="AD27" s="80"/>
      <c r="AE27" s="80"/>
      <c r="AF27" s="80"/>
      <c r="AG27" s="80"/>
      <c r="AH27" s="80"/>
      <c r="AI27" s="80"/>
      <c r="AJ27" s="80"/>
      <c r="AK27" s="80"/>
      <c r="AL27" s="80"/>
      <c r="AM27" s="80"/>
      <c r="AN27" s="80"/>
      <c r="AO27" s="80"/>
      <c r="AP27" s="80"/>
      <c r="AQ27" s="80"/>
      <c r="AR27" s="80">
        <f t="shared" si="0"/>
      </c>
    </row>
    <row r="28" spans="1:44" s="81" customFormat="1" ht="15">
      <c r="A28" s="80">
        <v>25</v>
      </c>
      <c r="B28" s="80">
        <f>IF(DATOS!B27&gt;0,(DATOS!B27),"")</f>
      </c>
      <c r="C28" s="80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80"/>
      <c r="V28" s="80"/>
      <c r="W28" s="80"/>
      <c r="X28" s="80"/>
      <c r="Y28" s="80"/>
      <c r="Z28" s="80"/>
      <c r="AA28" s="80"/>
      <c r="AB28" s="80"/>
      <c r="AC28" s="80"/>
      <c r="AD28" s="80"/>
      <c r="AE28" s="80"/>
      <c r="AF28" s="80"/>
      <c r="AG28" s="80"/>
      <c r="AH28" s="80"/>
      <c r="AI28" s="80"/>
      <c r="AJ28" s="80"/>
      <c r="AK28" s="80"/>
      <c r="AL28" s="80"/>
      <c r="AM28" s="80"/>
      <c r="AN28" s="80"/>
      <c r="AO28" s="80"/>
      <c r="AP28" s="80"/>
      <c r="AQ28" s="80"/>
      <c r="AR28" s="80">
        <f t="shared" si="0"/>
      </c>
    </row>
    <row r="29" spans="1:44" s="81" customFormat="1" ht="15">
      <c r="A29" s="80">
        <v>27</v>
      </c>
      <c r="B29" s="80">
        <f>IF(DATOS!B29&gt;0,(DATOS!B29),"")</f>
      </c>
      <c r="C29" s="80"/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80"/>
      <c r="X29" s="80"/>
      <c r="Y29" s="80"/>
      <c r="Z29" s="80"/>
      <c r="AA29" s="80"/>
      <c r="AB29" s="80"/>
      <c r="AC29" s="80"/>
      <c r="AD29" s="80"/>
      <c r="AE29" s="80"/>
      <c r="AF29" s="80"/>
      <c r="AG29" s="80"/>
      <c r="AH29" s="80"/>
      <c r="AI29" s="80"/>
      <c r="AJ29" s="80"/>
      <c r="AK29" s="80"/>
      <c r="AL29" s="80"/>
      <c r="AM29" s="80"/>
      <c r="AN29" s="80"/>
      <c r="AO29" s="80"/>
      <c r="AP29" s="80"/>
      <c r="AQ29" s="80"/>
      <c r="AR29" s="80">
        <f t="shared" si="0"/>
      </c>
    </row>
    <row r="30" spans="1:44" s="81" customFormat="1" ht="15">
      <c r="A30" s="80">
        <v>28</v>
      </c>
      <c r="B30" s="80">
        <f>IF(DATOS!B30&gt;0,(DATOS!B30),"")</f>
      </c>
      <c r="C30" s="80"/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80"/>
      <c r="W30" s="80"/>
      <c r="X30" s="80"/>
      <c r="Y30" s="80"/>
      <c r="Z30" s="80"/>
      <c r="AA30" s="80"/>
      <c r="AB30" s="80"/>
      <c r="AC30" s="80"/>
      <c r="AD30" s="80"/>
      <c r="AE30" s="80"/>
      <c r="AF30" s="80"/>
      <c r="AG30" s="80"/>
      <c r="AH30" s="80"/>
      <c r="AI30" s="80"/>
      <c r="AJ30" s="80"/>
      <c r="AK30" s="80"/>
      <c r="AL30" s="80"/>
      <c r="AM30" s="80"/>
      <c r="AN30" s="80"/>
      <c r="AO30" s="80"/>
      <c r="AP30" s="80"/>
      <c r="AQ30" s="80"/>
      <c r="AR30" s="80">
        <f t="shared" si="0"/>
      </c>
    </row>
    <row r="31" spans="1:44" s="81" customFormat="1" ht="15">
      <c r="A31" s="80">
        <v>28</v>
      </c>
      <c r="B31" s="80">
        <f>IF(DATOS!B32&gt;0,(DATOS!B32),"")</f>
      </c>
      <c r="C31" s="80"/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0"/>
      <c r="U31" s="80"/>
      <c r="V31" s="80"/>
      <c r="W31" s="80"/>
      <c r="X31" s="80"/>
      <c r="Y31" s="80"/>
      <c r="Z31" s="80"/>
      <c r="AA31" s="80"/>
      <c r="AB31" s="80"/>
      <c r="AC31" s="80"/>
      <c r="AD31" s="80"/>
      <c r="AE31" s="80"/>
      <c r="AF31" s="80"/>
      <c r="AG31" s="80"/>
      <c r="AH31" s="80"/>
      <c r="AI31" s="80"/>
      <c r="AJ31" s="80"/>
      <c r="AK31" s="80"/>
      <c r="AL31" s="80"/>
      <c r="AM31" s="80"/>
      <c r="AN31" s="80"/>
      <c r="AO31" s="80"/>
      <c r="AP31" s="80"/>
      <c r="AQ31" s="80"/>
      <c r="AR31" s="80">
        <f t="shared" si="0"/>
      </c>
    </row>
    <row r="32" spans="1:44" s="81" customFormat="1" ht="15">
      <c r="A32" s="80">
        <v>29</v>
      </c>
      <c r="B32" s="80">
        <f>IF(DATOS!B33&gt;0,(DATOS!B33),"")</f>
      </c>
      <c r="C32" s="80"/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80"/>
      <c r="X32" s="80"/>
      <c r="Y32" s="80"/>
      <c r="Z32" s="80"/>
      <c r="AA32" s="80"/>
      <c r="AB32" s="80"/>
      <c r="AC32" s="80"/>
      <c r="AD32" s="80"/>
      <c r="AE32" s="80"/>
      <c r="AF32" s="80"/>
      <c r="AG32" s="80"/>
      <c r="AH32" s="80"/>
      <c r="AI32" s="80"/>
      <c r="AJ32" s="80"/>
      <c r="AK32" s="80"/>
      <c r="AL32" s="80"/>
      <c r="AM32" s="80"/>
      <c r="AN32" s="80"/>
      <c r="AO32" s="80"/>
      <c r="AP32" s="80"/>
      <c r="AQ32" s="80"/>
      <c r="AR32" s="80">
        <f t="shared" si="0"/>
      </c>
    </row>
    <row r="33" spans="1:44" s="81" customFormat="1" ht="15">
      <c r="A33" s="80">
        <v>30</v>
      </c>
      <c r="B33" s="80">
        <f>IF(DATOS!B34&gt;0,(DATOS!B34),"")</f>
      </c>
      <c r="C33" s="80"/>
      <c r="D33" s="80"/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80"/>
      <c r="T33" s="80"/>
      <c r="U33" s="80"/>
      <c r="V33" s="80"/>
      <c r="W33" s="80"/>
      <c r="X33" s="80"/>
      <c r="Y33" s="80"/>
      <c r="Z33" s="80"/>
      <c r="AA33" s="80"/>
      <c r="AB33" s="80"/>
      <c r="AC33" s="80"/>
      <c r="AD33" s="80"/>
      <c r="AE33" s="80"/>
      <c r="AF33" s="80"/>
      <c r="AG33" s="80"/>
      <c r="AH33" s="80"/>
      <c r="AI33" s="80"/>
      <c r="AJ33" s="80"/>
      <c r="AK33" s="80"/>
      <c r="AL33" s="80"/>
      <c r="AM33" s="80"/>
      <c r="AN33" s="80"/>
      <c r="AO33" s="80"/>
      <c r="AP33" s="80"/>
      <c r="AQ33" s="80"/>
      <c r="AR33" s="80">
        <f t="shared" si="0"/>
      </c>
    </row>
    <row r="34" s="81" customFormat="1" ht="15">
      <c r="AR34" s="82">
        <f t="shared" si="0"/>
      </c>
    </row>
    <row r="35" s="81" customFormat="1" ht="15"/>
  </sheetData>
  <sheetProtection/>
  <mergeCells count="1">
    <mergeCell ref="C1:Y1"/>
  </mergeCells>
  <hyperlinks>
    <hyperlink ref="B3" r:id="rId1" display="MATE 1� ESO CURSO 2010-11.xls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4">
    <tabColor rgb="FFFFFF00"/>
  </sheetPr>
  <dimension ref="A1:AW34"/>
  <sheetViews>
    <sheetView zoomScalePageLayoutView="0" workbookViewId="0" topLeftCell="A1">
      <selection activeCell="B2" sqref="B2"/>
    </sheetView>
  </sheetViews>
  <sheetFormatPr defaultColWidth="11.421875" defaultRowHeight="15"/>
  <cols>
    <col min="1" max="1" width="6.7109375" style="0" customWidth="1"/>
    <col min="2" max="2" width="33.8515625" style="0" customWidth="1"/>
    <col min="3" max="48" width="3.140625" style="0" customWidth="1"/>
    <col min="49" max="49" width="11.8515625" style="0" bestFit="1" customWidth="1"/>
  </cols>
  <sheetData>
    <row r="1" spans="2:18" ht="27" thickBot="1">
      <c r="B1" s="9" t="s">
        <v>4</v>
      </c>
      <c r="C1" s="232" t="s">
        <v>6</v>
      </c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3"/>
      <c r="P1" s="233"/>
      <c r="Q1" s="233"/>
      <c r="R1" s="233"/>
    </row>
    <row r="2" spans="1:49" ht="45">
      <c r="A2" s="1" t="s">
        <v>0</v>
      </c>
      <c r="B2" s="5" t="str">
        <f>IF(DATOS!C2&gt;0,(DATOS!C2),"")</f>
        <v>1º ESO</v>
      </c>
      <c r="C2" s="4" t="s">
        <v>2</v>
      </c>
      <c r="D2" s="4" t="s">
        <v>2</v>
      </c>
      <c r="E2" s="4" t="s">
        <v>2</v>
      </c>
      <c r="F2" s="4" t="s">
        <v>2</v>
      </c>
      <c r="G2" s="4" t="s">
        <v>2</v>
      </c>
      <c r="H2" s="4" t="s">
        <v>2</v>
      </c>
      <c r="I2" s="4" t="s">
        <v>2</v>
      </c>
      <c r="J2" s="4" t="s">
        <v>2</v>
      </c>
      <c r="K2" s="4" t="s">
        <v>2</v>
      </c>
      <c r="L2" s="4" t="s">
        <v>2</v>
      </c>
      <c r="M2" s="4" t="s">
        <v>2</v>
      </c>
      <c r="N2" s="4" t="s">
        <v>2</v>
      </c>
      <c r="O2" s="4" t="s">
        <v>2</v>
      </c>
      <c r="P2" s="4" t="s">
        <v>2</v>
      </c>
      <c r="Q2" s="4" t="s">
        <v>2</v>
      </c>
      <c r="R2" s="4" t="s">
        <v>2</v>
      </c>
      <c r="S2" s="4" t="s">
        <v>2</v>
      </c>
      <c r="T2" s="4" t="s">
        <v>2</v>
      </c>
      <c r="U2" s="4" t="s">
        <v>2</v>
      </c>
      <c r="V2" s="4" t="s">
        <v>2</v>
      </c>
      <c r="W2" s="4" t="s">
        <v>2</v>
      </c>
      <c r="X2" s="4" t="s">
        <v>2</v>
      </c>
      <c r="Y2" s="4" t="s">
        <v>2</v>
      </c>
      <c r="Z2" s="4" t="s">
        <v>2</v>
      </c>
      <c r="AA2" s="4" t="s">
        <v>2</v>
      </c>
      <c r="AB2" s="4" t="s">
        <v>2</v>
      </c>
      <c r="AC2" s="4" t="s">
        <v>2</v>
      </c>
      <c r="AD2" s="4" t="s">
        <v>2</v>
      </c>
      <c r="AE2" s="4" t="s">
        <v>2</v>
      </c>
      <c r="AF2" s="4" t="s">
        <v>2</v>
      </c>
      <c r="AG2" s="4" t="s">
        <v>2</v>
      </c>
      <c r="AH2" s="4" t="s">
        <v>2</v>
      </c>
      <c r="AI2" s="4" t="s">
        <v>2</v>
      </c>
      <c r="AJ2" s="4" t="s">
        <v>2</v>
      </c>
      <c r="AK2" s="4" t="s">
        <v>2</v>
      </c>
      <c r="AL2" s="4" t="s">
        <v>2</v>
      </c>
      <c r="AM2" s="4" t="s">
        <v>2</v>
      </c>
      <c r="AN2" s="4" t="s">
        <v>2</v>
      </c>
      <c r="AO2" s="4" t="s">
        <v>2</v>
      </c>
      <c r="AP2" s="4" t="s">
        <v>2</v>
      </c>
      <c r="AQ2" s="4" t="s">
        <v>2</v>
      </c>
      <c r="AR2" s="4" t="s">
        <v>2</v>
      </c>
      <c r="AS2" s="4" t="s">
        <v>2</v>
      </c>
      <c r="AT2" s="4" t="s">
        <v>2</v>
      </c>
      <c r="AU2" s="4" t="s">
        <v>2</v>
      </c>
      <c r="AV2" s="4" t="s">
        <v>2</v>
      </c>
      <c r="AW2" s="4" t="s">
        <v>3</v>
      </c>
    </row>
    <row r="3" spans="1:49" ht="78.75" customHeight="1">
      <c r="A3" s="1"/>
      <c r="B3" s="6" t="str">
        <f>IF(DATOS!B2&gt;0,(DATOS!B2),"")</f>
        <v>ALUMNOS</v>
      </c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5"/>
      <c r="R3" s="155"/>
      <c r="S3" s="155"/>
      <c r="T3" s="155"/>
      <c r="U3" s="155"/>
      <c r="V3" s="155"/>
      <c r="W3" s="155"/>
      <c r="X3" s="155"/>
      <c r="Y3" s="155"/>
      <c r="Z3" s="155"/>
      <c r="AA3" s="155"/>
      <c r="AB3" s="155"/>
      <c r="AC3" s="155"/>
      <c r="AD3" s="155"/>
      <c r="AE3" s="155"/>
      <c r="AF3" s="155"/>
      <c r="AG3" s="155"/>
      <c r="AH3" s="155"/>
      <c r="AI3" s="155"/>
      <c r="AJ3" s="155"/>
      <c r="AK3" s="155"/>
      <c r="AL3" s="155"/>
      <c r="AM3" s="155"/>
      <c r="AN3" s="155"/>
      <c r="AO3" s="155"/>
      <c r="AP3" s="155"/>
      <c r="AQ3" s="155"/>
      <c r="AR3" s="155"/>
      <c r="AS3" s="62"/>
      <c r="AT3" s="62"/>
      <c r="AU3" s="62"/>
      <c r="AV3" s="62"/>
      <c r="AW3" s="62"/>
    </row>
    <row r="4" spans="1:49" ht="15">
      <c r="A4" s="1">
        <v>1</v>
      </c>
      <c r="B4" s="1">
        <f>IF(DATOS!B3&gt;0,(DATOS!B3),"")</f>
        <v>10</v>
      </c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  <c r="AK4" s="80"/>
      <c r="AL4" s="80"/>
      <c r="AM4" s="80"/>
      <c r="AN4" s="80"/>
      <c r="AO4" s="80"/>
      <c r="AP4" s="80"/>
      <c r="AQ4" s="80"/>
      <c r="AR4" s="80"/>
      <c r="AS4" s="1"/>
      <c r="AT4" s="1"/>
      <c r="AU4" s="1"/>
      <c r="AV4" s="1"/>
      <c r="AW4" s="1">
        <f>IF(COUNTIF(C4:AV4,"F")&gt;0,COUNTIF(C4:AO4,"F"),"")</f>
      </c>
    </row>
    <row r="5" spans="1:49" ht="15">
      <c r="A5" s="1">
        <v>2</v>
      </c>
      <c r="B5" s="1">
        <f>IF(DATOS!B4&gt;0,(DATOS!B4),"")</f>
        <v>11</v>
      </c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  <c r="X5" s="80"/>
      <c r="Y5" s="80"/>
      <c r="Z5" s="80"/>
      <c r="AA5" s="80"/>
      <c r="AB5" s="80"/>
      <c r="AC5" s="80"/>
      <c r="AD5" s="80"/>
      <c r="AE5" s="80"/>
      <c r="AF5" s="80"/>
      <c r="AG5" s="80"/>
      <c r="AH5" s="80"/>
      <c r="AI5" s="80"/>
      <c r="AJ5" s="156"/>
      <c r="AK5" s="80"/>
      <c r="AL5" s="80"/>
      <c r="AM5" s="80"/>
      <c r="AN5" s="80"/>
      <c r="AO5" s="80"/>
      <c r="AP5" s="80"/>
      <c r="AQ5" s="80"/>
      <c r="AR5" s="80"/>
      <c r="AS5" s="1"/>
      <c r="AT5" s="1"/>
      <c r="AU5" s="1"/>
      <c r="AV5" s="1"/>
      <c r="AW5" s="1">
        <f aca="true" t="shared" si="0" ref="AW5:AW26">IF(COUNTIF(C5:AV5,"F")&gt;0,COUNTIF(C5:AO5,"F"),"")</f>
      </c>
    </row>
    <row r="6" spans="1:49" ht="15">
      <c r="A6" s="1">
        <v>3</v>
      </c>
      <c r="B6" s="1">
        <f>IF(DATOS!B5&gt;0,(DATOS!B5),"")</f>
        <v>12</v>
      </c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80"/>
      <c r="AH6" s="80"/>
      <c r="AI6" s="80"/>
      <c r="AJ6" s="80"/>
      <c r="AK6" s="80"/>
      <c r="AL6" s="80"/>
      <c r="AM6" s="80"/>
      <c r="AN6" s="80"/>
      <c r="AO6" s="80"/>
      <c r="AP6" s="80"/>
      <c r="AQ6" s="80"/>
      <c r="AR6" s="80"/>
      <c r="AS6" s="1"/>
      <c r="AT6" s="1"/>
      <c r="AU6" s="1"/>
      <c r="AV6" s="1"/>
      <c r="AW6" s="1">
        <f t="shared" si="0"/>
      </c>
    </row>
    <row r="7" spans="1:49" ht="15">
      <c r="A7" s="1">
        <v>4</v>
      </c>
      <c r="B7" s="1">
        <f>IF(DATOS!B6&gt;0,(DATOS!B6),"")</f>
        <v>13</v>
      </c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80"/>
      <c r="X7" s="80"/>
      <c r="Y7" s="80"/>
      <c r="Z7" s="80"/>
      <c r="AA7" s="80"/>
      <c r="AB7" s="80"/>
      <c r="AC7" s="80"/>
      <c r="AD7" s="80"/>
      <c r="AE7" s="80"/>
      <c r="AF7" s="80"/>
      <c r="AG7" s="80"/>
      <c r="AH7" s="80"/>
      <c r="AI7" s="80"/>
      <c r="AJ7" s="80"/>
      <c r="AK7" s="80"/>
      <c r="AL7" s="80"/>
      <c r="AM7" s="80"/>
      <c r="AN7" s="80"/>
      <c r="AO7" s="80"/>
      <c r="AP7" s="80"/>
      <c r="AQ7" s="80"/>
      <c r="AR7" s="80"/>
      <c r="AS7" s="1"/>
      <c r="AT7" s="1"/>
      <c r="AU7" s="1"/>
      <c r="AV7" s="1"/>
      <c r="AW7" s="1">
        <f t="shared" si="0"/>
      </c>
    </row>
    <row r="8" spans="1:49" ht="15">
      <c r="A8" s="1">
        <v>5</v>
      </c>
      <c r="B8" s="1">
        <f>IF(DATOS!B7&gt;0,(DATOS!B7),"")</f>
        <v>14</v>
      </c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  <c r="W8" s="80"/>
      <c r="X8" s="80"/>
      <c r="Y8" s="80"/>
      <c r="Z8" s="80"/>
      <c r="AA8" s="80"/>
      <c r="AB8" s="80"/>
      <c r="AC8" s="80"/>
      <c r="AD8" s="80"/>
      <c r="AE8" s="80"/>
      <c r="AF8" s="80"/>
      <c r="AG8" s="80"/>
      <c r="AH8" s="80"/>
      <c r="AI8" s="80"/>
      <c r="AJ8" s="80"/>
      <c r="AK8" s="80"/>
      <c r="AL8" s="80"/>
      <c r="AM8" s="80"/>
      <c r="AN8" s="80"/>
      <c r="AO8" s="80"/>
      <c r="AP8" s="80"/>
      <c r="AQ8" s="80"/>
      <c r="AR8" s="80"/>
      <c r="AS8" s="1"/>
      <c r="AT8" s="1"/>
      <c r="AU8" s="1"/>
      <c r="AV8" s="1"/>
      <c r="AW8" s="1">
        <f t="shared" si="0"/>
      </c>
    </row>
    <row r="9" spans="1:49" ht="15">
      <c r="A9" s="1">
        <v>6</v>
      </c>
      <c r="B9" s="1">
        <f>IF(DATOS!B8&gt;0,(DATOS!B8),"")</f>
        <v>15</v>
      </c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  <c r="S9" s="80"/>
      <c r="T9" s="80"/>
      <c r="U9" s="80"/>
      <c r="V9" s="80"/>
      <c r="W9" s="80"/>
      <c r="X9" s="80"/>
      <c r="Y9" s="80"/>
      <c r="Z9" s="80"/>
      <c r="AA9" s="80"/>
      <c r="AB9" s="80"/>
      <c r="AC9" s="80"/>
      <c r="AD9" s="80"/>
      <c r="AE9" s="80"/>
      <c r="AF9" s="80"/>
      <c r="AG9" s="80"/>
      <c r="AH9" s="80"/>
      <c r="AI9" s="80"/>
      <c r="AJ9" s="80"/>
      <c r="AK9" s="80"/>
      <c r="AL9" s="80"/>
      <c r="AM9" s="80"/>
      <c r="AN9" s="80"/>
      <c r="AO9" s="80"/>
      <c r="AP9" s="80"/>
      <c r="AQ9" s="80"/>
      <c r="AR9" s="80"/>
      <c r="AS9" s="1"/>
      <c r="AT9" s="1"/>
      <c r="AU9" s="1"/>
      <c r="AV9" s="1"/>
      <c r="AW9" s="1">
        <f t="shared" si="0"/>
      </c>
    </row>
    <row r="10" spans="1:49" ht="15">
      <c r="A10" s="1">
        <v>7</v>
      </c>
      <c r="B10" s="1">
        <f>IF(DATOS!B9&gt;0,(DATOS!B9),"")</f>
        <v>16</v>
      </c>
      <c r="C10" s="80"/>
      <c r="D10" s="80"/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0"/>
      <c r="R10" s="80"/>
      <c r="S10" s="80"/>
      <c r="T10" s="80"/>
      <c r="U10" s="80"/>
      <c r="V10" s="80"/>
      <c r="W10" s="80"/>
      <c r="X10" s="80"/>
      <c r="Y10" s="80"/>
      <c r="Z10" s="80"/>
      <c r="AA10" s="80"/>
      <c r="AB10" s="80"/>
      <c r="AC10" s="80"/>
      <c r="AD10" s="80"/>
      <c r="AE10" s="80"/>
      <c r="AF10" s="80"/>
      <c r="AG10" s="80"/>
      <c r="AH10" s="80"/>
      <c r="AI10" s="80"/>
      <c r="AJ10" s="80"/>
      <c r="AK10" s="80"/>
      <c r="AL10" s="80"/>
      <c r="AM10" s="80"/>
      <c r="AN10" s="80"/>
      <c r="AO10" s="80"/>
      <c r="AP10" s="80"/>
      <c r="AQ10" s="80"/>
      <c r="AR10" s="80"/>
      <c r="AS10" s="1"/>
      <c r="AT10" s="1"/>
      <c r="AU10" s="1"/>
      <c r="AV10" s="1"/>
      <c r="AW10" s="1">
        <f t="shared" si="0"/>
      </c>
    </row>
    <row r="11" spans="1:49" ht="15">
      <c r="A11" s="1">
        <v>8</v>
      </c>
      <c r="B11" s="1">
        <f>IF(DATOS!B10&gt;0,(DATOS!B10),"")</f>
        <v>17</v>
      </c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80"/>
      <c r="V11" s="80"/>
      <c r="W11" s="80"/>
      <c r="X11" s="80"/>
      <c r="Y11" s="80"/>
      <c r="Z11" s="80"/>
      <c r="AA11" s="80"/>
      <c r="AB11" s="80"/>
      <c r="AC11" s="80"/>
      <c r="AD11" s="80"/>
      <c r="AE11" s="80"/>
      <c r="AF11" s="80"/>
      <c r="AG11" s="80"/>
      <c r="AH11" s="80"/>
      <c r="AI11" s="80"/>
      <c r="AJ11" s="80"/>
      <c r="AK11" s="80"/>
      <c r="AL11" s="80"/>
      <c r="AM11" s="80"/>
      <c r="AN11" s="80"/>
      <c r="AO11" s="80"/>
      <c r="AP11" s="80"/>
      <c r="AQ11" s="80"/>
      <c r="AR11" s="80"/>
      <c r="AS11" s="1"/>
      <c r="AT11" s="1"/>
      <c r="AU11" s="1"/>
      <c r="AV11" s="1"/>
      <c r="AW11" s="1">
        <f t="shared" si="0"/>
      </c>
    </row>
    <row r="12" spans="1:49" ht="15">
      <c r="A12" s="1">
        <v>9</v>
      </c>
      <c r="B12" s="1">
        <f>IF(DATOS!B11&gt;0,(DATOS!B11),"")</f>
        <v>18</v>
      </c>
      <c r="C12" s="80"/>
      <c r="D12" s="80"/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80"/>
      <c r="U12" s="80"/>
      <c r="V12" s="80"/>
      <c r="W12" s="80"/>
      <c r="X12" s="80"/>
      <c r="Y12" s="80"/>
      <c r="Z12" s="80"/>
      <c r="AA12" s="80"/>
      <c r="AB12" s="80"/>
      <c r="AC12" s="80"/>
      <c r="AD12" s="80"/>
      <c r="AE12" s="80"/>
      <c r="AF12" s="80"/>
      <c r="AG12" s="80"/>
      <c r="AH12" s="80"/>
      <c r="AI12" s="80"/>
      <c r="AJ12" s="80"/>
      <c r="AK12" s="80"/>
      <c r="AL12" s="80"/>
      <c r="AM12" s="80"/>
      <c r="AN12" s="80"/>
      <c r="AO12" s="80"/>
      <c r="AP12" s="80"/>
      <c r="AQ12" s="80"/>
      <c r="AR12" s="80"/>
      <c r="AS12" s="1"/>
      <c r="AT12" s="1"/>
      <c r="AU12" s="1"/>
      <c r="AV12" s="1"/>
      <c r="AW12" s="1">
        <f t="shared" si="0"/>
      </c>
    </row>
    <row r="13" spans="1:49" ht="15">
      <c r="A13" s="1">
        <v>10</v>
      </c>
      <c r="B13" s="1">
        <f>IF(DATOS!B12&gt;0,(DATOS!B12),"")</f>
        <v>19</v>
      </c>
      <c r="C13" s="80"/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0"/>
      <c r="Y13" s="80"/>
      <c r="Z13" s="80"/>
      <c r="AA13" s="80"/>
      <c r="AB13" s="80"/>
      <c r="AC13" s="80"/>
      <c r="AD13" s="80"/>
      <c r="AE13" s="80"/>
      <c r="AF13" s="80"/>
      <c r="AG13" s="80"/>
      <c r="AH13" s="80"/>
      <c r="AI13" s="80"/>
      <c r="AJ13" s="80"/>
      <c r="AK13" s="80"/>
      <c r="AL13" s="80"/>
      <c r="AM13" s="80"/>
      <c r="AN13" s="80"/>
      <c r="AO13" s="80"/>
      <c r="AP13" s="80"/>
      <c r="AQ13" s="80"/>
      <c r="AR13" s="80"/>
      <c r="AS13" s="1"/>
      <c r="AT13" s="1"/>
      <c r="AU13" s="1"/>
      <c r="AV13" s="1"/>
      <c r="AW13" s="1">
        <f t="shared" si="0"/>
      </c>
    </row>
    <row r="14" spans="1:49" ht="15">
      <c r="A14" s="1">
        <v>11</v>
      </c>
      <c r="B14" s="1">
        <f>IF(DATOS!B13&gt;0,(DATOS!B13),"")</f>
        <v>20</v>
      </c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80"/>
      <c r="V14" s="80"/>
      <c r="W14" s="80"/>
      <c r="X14" s="80"/>
      <c r="Y14" s="80"/>
      <c r="Z14" s="80"/>
      <c r="AA14" s="80"/>
      <c r="AB14" s="80"/>
      <c r="AC14" s="80"/>
      <c r="AD14" s="80"/>
      <c r="AE14" s="80"/>
      <c r="AF14" s="80"/>
      <c r="AG14" s="80"/>
      <c r="AH14" s="80"/>
      <c r="AI14" s="80"/>
      <c r="AJ14" s="80"/>
      <c r="AK14" s="80"/>
      <c r="AL14" s="80"/>
      <c r="AM14" s="80"/>
      <c r="AN14" s="80"/>
      <c r="AO14" s="80"/>
      <c r="AP14" s="80"/>
      <c r="AQ14" s="80"/>
      <c r="AR14" s="80"/>
      <c r="AS14" s="1"/>
      <c r="AT14" s="1"/>
      <c r="AU14" s="1"/>
      <c r="AV14" s="1"/>
      <c r="AW14" s="1">
        <f t="shared" si="0"/>
      </c>
    </row>
    <row r="15" spans="1:49" ht="15">
      <c r="A15" s="1">
        <v>12</v>
      </c>
      <c r="B15" s="1">
        <f>IF(DATOS!B14&gt;0,(DATOS!B14),"")</f>
        <v>21</v>
      </c>
      <c r="C15" s="80"/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80"/>
      <c r="X15" s="80"/>
      <c r="Y15" s="80"/>
      <c r="Z15" s="80"/>
      <c r="AA15" s="80"/>
      <c r="AB15" s="80"/>
      <c r="AC15" s="80"/>
      <c r="AD15" s="80"/>
      <c r="AE15" s="80"/>
      <c r="AF15" s="80"/>
      <c r="AG15" s="80"/>
      <c r="AH15" s="80"/>
      <c r="AI15" s="80"/>
      <c r="AJ15" s="80"/>
      <c r="AK15" s="80"/>
      <c r="AL15" s="80"/>
      <c r="AM15" s="80"/>
      <c r="AN15" s="80"/>
      <c r="AO15" s="80"/>
      <c r="AP15" s="80"/>
      <c r="AQ15" s="80"/>
      <c r="AR15" s="80"/>
      <c r="AS15" s="1"/>
      <c r="AT15" s="1"/>
      <c r="AU15" s="1"/>
      <c r="AV15" s="1"/>
      <c r="AW15" s="1">
        <f t="shared" si="0"/>
      </c>
    </row>
    <row r="16" spans="1:49" ht="15" hidden="1">
      <c r="A16" s="1">
        <v>13</v>
      </c>
      <c r="B16" s="1">
        <f>IF(DATOS!B15&gt;0,(DATOS!B15),"")</f>
        <v>22</v>
      </c>
      <c r="C16" s="80"/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80"/>
      <c r="W16" s="80"/>
      <c r="X16" s="80"/>
      <c r="Y16" s="80"/>
      <c r="Z16" s="80"/>
      <c r="AA16" s="80"/>
      <c r="AB16" s="80"/>
      <c r="AC16" s="80"/>
      <c r="AD16" s="80"/>
      <c r="AE16" s="80"/>
      <c r="AF16" s="80"/>
      <c r="AG16" s="80"/>
      <c r="AH16" s="80"/>
      <c r="AI16" s="80"/>
      <c r="AJ16" s="80"/>
      <c r="AK16" s="80"/>
      <c r="AL16" s="80"/>
      <c r="AM16" s="80"/>
      <c r="AN16" s="80"/>
      <c r="AO16" s="80"/>
      <c r="AP16" s="80"/>
      <c r="AQ16" s="80"/>
      <c r="AR16" s="80"/>
      <c r="AS16" s="1"/>
      <c r="AT16" s="1"/>
      <c r="AU16" s="1"/>
      <c r="AV16" s="1"/>
      <c r="AW16" s="1">
        <f t="shared" si="0"/>
      </c>
    </row>
    <row r="17" spans="1:49" ht="15">
      <c r="A17" s="1">
        <v>14</v>
      </c>
      <c r="B17" s="1">
        <f>IF(DATOS!B16&gt;0,(DATOS!B16),"")</f>
        <v>23</v>
      </c>
      <c r="C17" s="80"/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80"/>
      <c r="X17" s="80"/>
      <c r="Y17" s="80"/>
      <c r="Z17" s="80"/>
      <c r="AA17" s="80"/>
      <c r="AB17" s="80"/>
      <c r="AC17" s="80"/>
      <c r="AD17" s="80"/>
      <c r="AE17" s="80"/>
      <c r="AF17" s="80"/>
      <c r="AG17" s="80"/>
      <c r="AH17" s="80"/>
      <c r="AI17" s="80"/>
      <c r="AJ17" s="80"/>
      <c r="AK17" s="80"/>
      <c r="AL17" s="80"/>
      <c r="AM17" s="80"/>
      <c r="AN17" s="80"/>
      <c r="AO17" s="80"/>
      <c r="AP17" s="80"/>
      <c r="AQ17" s="80"/>
      <c r="AR17" s="80"/>
      <c r="AS17" s="1"/>
      <c r="AT17" s="1"/>
      <c r="AU17" s="1"/>
      <c r="AV17" s="1"/>
      <c r="AW17" s="1">
        <f t="shared" si="0"/>
      </c>
    </row>
    <row r="18" spans="1:49" ht="15">
      <c r="A18" s="1">
        <v>15</v>
      </c>
      <c r="B18" s="1">
        <f>IF(DATOS!B17&gt;0,(DATOS!B17),"")</f>
        <v>24</v>
      </c>
      <c r="C18" s="80"/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80"/>
      <c r="X18" s="80"/>
      <c r="Y18" s="80"/>
      <c r="Z18" s="80"/>
      <c r="AA18" s="80"/>
      <c r="AB18" s="80"/>
      <c r="AC18" s="80"/>
      <c r="AD18" s="80"/>
      <c r="AE18" s="80"/>
      <c r="AF18" s="80"/>
      <c r="AG18" s="80"/>
      <c r="AH18" s="80"/>
      <c r="AI18" s="80"/>
      <c r="AJ18" s="80"/>
      <c r="AK18" s="80"/>
      <c r="AL18" s="80"/>
      <c r="AM18" s="80"/>
      <c r="AN18" s="80"/>
      <c r="AO18" s="80"/>
      <c r="AP18" s="80"/>
      <c r="AQ18" s="80"/>
      <c r="AR18" s="80"/>
      <c r="AS18" s="1"/>
      <c r="AT18" s="1"/>
      <c r="AU18" s="1"/>
      <c r="AV18" s="1"/>
      <c r="AW18" s="1">
        <f t="shared" si="0"/>
      </c>
    </row>
    <row r="19" spans="1:49" ht="15">
      <c r="A19" s="1">
        <v>16</v>
      </c>
      <c r="B19" s="1">
        <f>IF(DATOS!B18&gt;0,(DATOS!B18),"")</f>
        <v>25</v>
      </c>
      <c r="C19" s="80"/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80"/>
      <c r="X19" s="80"/>
      <c r="Y19" s="80"/>
      <c r="Z19" s="80"/>
      <c r="AA19" s="80"/>
      <c r="AB19" s="80"/>
      <c r="AC19" s="80"/>
      <c r="AD19" s="80"/>
      <c r="AE19" s="80"/>
      <c r="AF19" s="80"/>
      <c r="AG19" s="80"/>
      <c r="AH19" s="80"/>
      <c r="AI19" s="80"/>
      <c r="AJ19" s="80"/>
      <c r="AK19" s="80"/>
      <c r="AL19" s="80"/>
      <c r="AM19" s="80"/>
      <c r="AN19" s="80"/>
      <c r="AO19" s="80"/>
      <c r="AP19" s="80"/>
      <c r="AQ19" s="80"/>
      <c r="AR19" s="80"/>
      <c r="AS19" s="1"/>
      <c r="AT19" s="1"/>
      <c r="AU19" s="1"/>
      <c r="AV19" s="1"/>
      <c r="AW19" s="1">
        <f t="shared" si="0"/>
      </c>
    </row>
    <row r="20" spans="1:49" ht="15">
      <c r="A20" s="1">
        <v>17</v>
      </c>
      <c r="B20" s="1">
        <f>IF(DATOS!B19&gt;0,(DATOS!B19),"")</f>
        <v>26</v>
      </c>
      <c r="C20" s="80"/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/>
      <c r="Z20" s="80"/>
      <c r="AA20" s="80"/>
      <c r="AB20" s="80"/>
      <c r="AC20" s="80"/>
      <c r="AD20" s="80"/>
      <c r="AE20" s="80"/>
      <c r="AF20" s="80"/>
      <c r="AG20" s="80"/>
      <c r="AH20" s="80"/>
      <c r="AI20" s="80"/>
      <c r="AJ20" s="80"/>
      <c r="AK20" s="80"/>
      <c r="AL20" s="80"/>
      <c r="AM20" s="80"/>
      <c r="AN20" s="80"/>
      <c r="AO20" s="80"/>
      <c r="AP20" s="80"/>
      <c r="AQ20" s="80"/>
      <c r="AR20" s="80"/>
      <c r="AS20" s="1"/>
      <c r="AT20" s="1"/>
      <c r="AU20" s="1"/>
      <c r="AV20" s="1"/>
      <c r="AW20" s="1">
        <f t="shared" si="0"/>
      </c>
    </row>
    <row r="21" spans="1:49" ht="15">
      <c r="A21" s="1">
        <v>18</v>
      </c>
      <c r="B21" s="1">
        <f>IF(DATOS!B20&gt;0,(DATOS!B20),"")</f>
        <v>27</v>
      </c>
      <c r="C21" s="80"/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80"/>
      <c r="V21" s="80"/>
      <c r="W21" s="80"/>
      <c r="X21" s="80"/>
      <c r="Y21" s="80"/>
      <c r="Z21" s="80"/>
      <c r="AA21" s="80"/>
      <c r="AB21" s="80"/>
      <c r="AC21" s="80"/>
      <c r="AD21" s="80"/>
      <c r="AE21" s="80"/>
      <c r="AF21" s="80"/>
      <c r="AG21" s="80"/>
      <c r="AH21" s="80"/>
      <c r="AI21" s="80"/>
      <c r="AJ21" s="80"/>
      <c r="AK21" s="80"/>
      <c r="AL21" s="80"/>
      <c r="AM21" s="80"/>
      <c r="AN21" s="80"/>
      <c r="AO21" s="80"/>
      <c r="AP21" s="80"/>
      <c r="AQ21" s="80"/>
      <c r="AR21" s="80"/>
      <c r="AS21" s="1"/>
      <c r="AT21" s="1"/>
      <c r="AU21" s="1"/>
      <c r="AV21" s="1"/>
      <c r="AW21" s="1">
        <f t="shared" si="0"/>
      </c>
    </row>
    <row r="22" spans="1:49" ht="15">
      <c r="A22" s="1">
        <v>19</v>
      </c>
      <c r="B22" s="1">
        <f>IF(DATOS!B21&gt;0,(DATOS!B21),"")</f>
      </c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80"/>
      <c r="X22" s="80"/>
      <c r="Y22" s="80"/>
      <c r="Z22" s="80"/>
      <c r="AA22" s="80"/>
      <c r="AB22" s="80"/>
      <c r="AC22" s="80"/>
      <c r="AD22" s="80"/>
      <c r="AE22" s="80"/>
      <c r="AF22" s="80"/>
      <c r="AG22" s="80"/>
      <c r="AH22" s="80"/>
      <c r="AI22" s="80"/>
      <c r="AJ22" s="80"/>
      <c r="AK22" s="80"/>
      <c r="AL22" s="80"/>
      <c r="AM22" s="80"/>
      <c r="AN22" s="80"/>
      <c r="AO22" s="80"/>
      <c r="AP22" s="80"/>
      <c r="AQ22" s="80"/>
      <c r="AR22" s="80"/>
      <c r="AS22" s="1"/>
      <c r="AT22" s="1"/>
      <c r="AU22" s="1"/>
      <c r="AV22" s="1"/>
      <c r="AW22" s="1">
        <f t="shared" si="0"/>
      </c>
    </row>
    <row r="23" spans="1:49" ht="15">
      <c r="A23" s="1">
        <v>20</v>
      </c>
      <c r="B23" s="1">
        <f>IF(DATOS!B22&gt;0,(DATOS!B22),"")</f>
      </c>
      <c r="C23" s="80"/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80"/>
      <c r="V23" s="80"/>
      <c r="W23" s="80"/>
      <c r="X23" s="80"/>
      <c r="Y23" s="80"/>
      <c r="Z23" s="80"/>
      <c r="AA23" s="80"/>
      <c r="AB23" s="80"/>
      <c r="AC23" s="80"/>
      <c r="AD23" s="80"/>
      <c r="AE23" s="80"/>
      <c r="AF23" s="80"/>
      <c r="AG23" s="80"/>
      <c r="AH23" s="80"/>
      <c r="AI23" s="80"/>
      <c r="AJ23" s="80"/>
      <c r="AK23" s="80"/>
      <c r="AL23" s="80"/>
      <c r="AM23" s="80"/>
      <c r="AN23" s="80"/>
      <c r="AO23" s="80"/>
      <c r="AP23" s="80"/>
      <c r="AQ23" s="80"/>
      <c r="AR23" s="80"/>
      <c r="AS23" s="1"/>
      <c r="AT23" s="1"/>
      <c r="AU23" s="1"/>
      <c r="AV23" s="1"/>
      <c r="AW23" s="1">
        <f t="shared" si="0"/>
      </c>
    </row>
    <row r="24" spans="1:49" ht="15">
      <c r="A24" s="1">
        <v>21</v>
      </c>
      <c r="B24" s="1">
        <f>IF(DATOS!B23&gt;0,(DATOS!B23),"")</f>
      </c>
      <c r="C24" s="80"/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0"/>
      <c r="V24" s="80"/>
      <c r="W24" s="80"/>
      <c r="X24" s="80"/>
      <c r="Y24" s="80"/>
      <c r="Z24" s="80"/>
      <c r="AA24" s="80"/>
      <c r="AB24" s="80"/>
      <c r="AC24" s="80"/>
      <c r="AD24" s="80"/>
      <c r="AE24" s="80"/>
      <c r="AF24" s="80"/>
      <c r="AG24" s="80"/>
      <c r="AH24" s="80"/>
      <c r="AI24" s="80"/>
      <c r="AJ24" s="80"/>
      <c r="AK24" s="80"/>
      <c r="AL24" s="80"/>
      <c r="AM24" s="80"/>
      <c r="AN24" s="80"/>
      <c r="AO24" s="80"/>
      <c r="AP24" s="80"/>
      <c r="AQ24" s="80"/>
      <c r="AR24" s="80"/>
      <c r="AS24" s="1"/>
      <c r="AT24" s="1"/>
      <c r="AU24" s="1"/>
      <c r="AV24" s="1"/>
      <c r="AW24" s="1">
        <f t="shared" si="0"/>
      </c>
    </row>
    <row r="25" spans="1:49" ht="15">
      <c r="A25" s="1">
        <v>22</v>
      </c>
      <c r="B25" s="1">
        <f>IF(DATOS!B24&gt;0,(DATOS!B24),"")</f>
      </c>
      <c r="C25" s="80"/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80"/>
      <c r="X25" s="80"/>
      <c r="Y25" s="80"/>
      <c r="Z25" s="80"/>
      <c r="AA25" s="80"/>
      <c r="AB25" s="80"/>
      <c r="AC25" s="80"/>
      <c r="AD25" s="80"/>
      <c r="AE25" s="80"/>
      <c r="AF25" s="80"/>
      <c r="AG25" s="80"/>
      <c r="AH25" s="80"/>
      <c r="AI25" s="80"/>
      <c r="AJ25" s="80"/>
      <c r="AK25" s="80"/>
      <c r="AL25" s="80"/>
      <c r="AM25" s="80"/>
      <c r="AN25" s="80"/>
      <c r="AO25" s="80"/>
      <c r="AP25" s="80"/>
      <c r="AQ25" s="80"/>
      <c r="AR25" s="80"/>
      <c r="AS25" s="1"/>
      <c r="AT25" s="1"/>
      <c r="AU25" s="1"/>
      <c r="AV25" s="1"/>
      <c r="AW25" s="1">
        <f t="shared" si="0"/>
      </c>
    </row>
    <row r="26" spans="1:49" ht="15">
      <c r="A26" s="1">
        <v>23</v>
      </c>
      <c r="B26" s="1">
        <f>IF(DATOS!B25&gt;0,(DATOS!B25),"")</f>
      </c>
      <c r="C26" s="80"/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80"/>
      <c r="X26" s="80"/>
      <c r="Y26" s="80"/>
      <c r="Z26" s="80"/>
      <c r="AA26" s="80"/>
      <c r="AB26" s="80"/>
      <c r="AC26" s="80"/>
      <c r="AD26" s="80"/>
      <c r="AE26" s="80"/>
      <c r="AF26" s="80"/>
      <c r="AG26" s="80"/>
      <c r="AH26" s="80"/>
      <c r="AI26" s="80"/>
      <c r="AJ26" s="80"/>
      <c r="AK26" s="80"/>
      <c r="AL26" s="80"/>
      <c r="AM26" s="80"/>
      <c r="AN26" s="80"/>
      <c r="AO26" s="80"/>
      <c r="AP26" s="80"/>
      <c r="AQ26" s="80"/>
      <c r="AR26" s="80"/>
      <c r="AS26" s="1"/>
      <c r="AT26" s="1"/>
      <c r="AU26" s="1"/>
      <c r="AV26" s="1"/>
      <c r="AW26" s="1">
        <f t="shared" si="0"/>
      </c>
    </row>
    <row r="27" spans="1:49" ht="15">
      <c r="A27" s="1">
        <v>24</v>
      </c>
      <c r="B27" s="1">
        <f>IF(DATOS!B26&gt;0,(DATOS!B26),"")</f>
      </c>
      <c r="C27" s="80"/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80"/>
      <c r="T27" s="80"/>
      <c r="U27" s="80"/>
      <c r="V27" s="80"/>
      <c r="W27" s="80"/>
      <c r="X27" s="80"/>
      <c r="Y27" s="80"/>
      <c r="Z27" s="80"/>
      <c r="AA27" s="80"/>
      <c r="AB27" s="80"/>
      <c r="AC27" s="80"/>
      <c r="AD27" s="80"/>
      <c r="AE27" s="80"/>
      <c r="AF27" s="80"/>
      <c r="AG27" s="80"/>
      <c r="AH27" s="80"/>
      <c r="AI27" s="80"/>
      <c r="AJ27" s="80"/>
      <c r="AK27" s="80"/>
      <c r="AL27" s="80"/>
      <c r="AM27" s="80"/>
      <c r="AN27" s="80"/>
      <c r="AO27" s="80"/>
      <c r="AP27" s="80"/>
      <c r="AQ27" s="80"/>
      <c r="AR27" s="80"/>
      <c r="AS27" s="1"/>
      <c r="AT27" s="1"/>
      <c r="AU27" s="1"/>
      <c r="AV27" s="1"/>
      <c r="AW27" s="1">
        <f aca="true" t="shared" si="1" ref="AW27:AW34">IF(COUNTIF(C27:AO27,"F")&gt;0,COUNTIF(C27:AO27,"F"),"")</f>
      </c>
    </row>
    <row r="28" spans="1:49" ht="15">
      <c r="A28" s="1">
        <v>25</v>
      </c>
      <c r="B28" s="1">
        <f>IF(DATOS!B27&gt;0,(DATOS!B27),"")</f>
      </c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>
        <f t="shared" si="1"/>
      </c>
    </row>
    <row r="29" spans="1:49" ht="15">
      <c r="A29" s="1">
        <v>26</v>
      </c>
      <c r="B29" s="1">
        <f>IF(DATOS!B28&gt;0,(DATOS!B28),"")</f>
      </c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>
        <f t="shared" si="1"/>
      </c>
    </row>
    <row r="30" spans="1:49" ht="15">
      <c r="A30" s="1">
        <v>27</v>
      </c>
      <c r="B30" s="1">
        <f>IF(DATOS!B29&gt;0,(DATOS!B29),"")</f>
      </c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>
        <f t="shared" si="1"/>
      </c>
    </row>
    <row r="31" spans="1:49" ht="15">
      <c r="A31" s="1">
        <v>28</v>
      </c>
      <c r="B31" s="1">
        <f>IF(DATOS!B30&gt;0,(DATOS!B30),"")</f>
      </c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>
        <f t="shared" si="1"/>
      </c>
    </row>
    <row r="32" spans="1:49" ht="15">
      <c r="A32" s="1">
        <v>29</v>
      </c>
      <c r="B32" s="1">
        <f>IF(DATOS!B31&gt;0,(DATOS!B31),"")</f>
      </c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>
        <f t="shared" si="1"/>
      </c>
    </row>
    <row r="33" spans="1:49" ht="15">
      <c r="A33" s="1">
        <v>30</v>
      </c>
      <c r="B33" s="1">
        <f>IF(DATOS!B32&gt;0,(DATOS!B32),"")</f>
      </c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>
        <f t="shared" si="1"/>
      </c>
    </row>
    <row r="34" spans="1:49" ht="15">
      <c r="A34" s="1">
        <v>31</v>
      </c>
      <c r="B34" s="1">
        <f>IF(DATOS!B33&gt;0,(DATOS!B33),"")</f>
      </c>
      <c r="AW34" s="3">
        <f t="shared" si="1"/>
      </c>
    </row>
  </sheetData>
  <sheetProtection/>
  <mergeCells count="1">
    <mergeCell ref="C1:R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5">
    <tabColor rgb="FFFFCCFF"/>
  </sheetPr>
  <dimension ref="A1:AC34"/>
  <sheetViews>
    <sheetView zoomScalePageLayoutView="0" workbookViewId="0" topLeftCell="A1">
      <selection activeCell="C3" sqref="C3:V28"/>
    </sheetView>
  </sheetViews>
  <sheetFormatPr defaultColWidth="11.421875" defaultRowHeight="15"/>
  <cols>
    <col min="1" max="1" width="6.7109375" style="0" customWidth="1"/>
    <col min="2" max="2" width="33.8515625" style="0" customWidth="1"/>
    <col min="3" max="29" width="4.28125" style="0" customWidth="1"/>
  </cols>
  <sheetData>
    <row r="1" spans="2:29" ht="38.25" customHeight="1">
      <c r="B1" s="7" t="s">
        <v>82</v>
      </c>
      <c r="C1" s="236" t="s">
        <v>5</v>
      </c>
      <c r="D1" s="237"/>
      <c r="E1" s="237"/>
      <c r="F1" s="237"/>
      <c r="G1" s="237"/>
      <c r="H1" s="237"/>
      <c r="I1" s="237"/>
      <c r="J1" s="237"/>
      <c r="K1" s="236" t="s">
        <v>7</v>
      </c>
      <c r="L1" s="237"/>
      <c r="M1" s="237"/>
      <c r="N1" s="237"/>
      <c r="O1" s="237"/>
      <c r="P1" s="237"/>
      <c r="Q1" s="237"/>
      <c r="R1" s="237"/>
      <c r="S1" s="236" t="s">
        <v>6</v>
      </c>
      <c r="T1" s="237"/>
      <c r="U1" s="237"/>
      <c r="V1" s="237"/>
      <c r="W1" s="237"/>
      <c r="X1" s="237"/>
      <c r="Y1" s="237"/>
      <c r="Z1" s="237"/>
      <c r="AA1" s="114"/>
      <c r="AB1" s="114"/>
      <c r="AC1" s="115"/>
    </row>
    <row r="2" spans="1:29" ht="30.75">
      <c r="A2" s="1" t="s">
        <v>0</v>
      </c>
      <c r="B2" s="5" t="str">
        <f>IF(DATOS!C2&gt;0,(DATOS!C2),"")</f>
        <v>1º ESO</v>
      </c>
      <c r="C2" s="4" t="s">
        <v>2</v>
      </c>
      <c r="D2" s="4" t="s">
        <v>2</v>
      </c>
      <c r="E2" s="4" t="s">
        <v>2</v>
      </c>
      <c r="F2" s="4" t="s">
        <v>2</v>
      </c>
      <c r="G2" s="4" t="s">
        <v>2</v>
      </c>
      <c r="H2" s="4" t="s">
        <v>2</v>
      </c>
      <c r="I2" s="4" t="s">
        <v>2</v>
      </c>
      <c r="J2" s="4" t="s">
        <v>2</v>
      </c>
      <c r="K2" s="119" t="s">
        <v>2</v>
      </c>
      <c r="L2" s="119" t="s">
        <v>2</v>
      </c>
      <c r="M2" s="119" t="s">
        <v>2</v>
      </c>
      <c r="N2" s="119" t="s">
        <v>2</v>
      </c>
      <c r="O2" s="119" t="s">
        <v>2</v>
      </c>
      <c r="P2" s="119" t="s">
        <v>2</v>
      </c>
      <c r="Q2" s="119" t="s">
        <v>2</v>
      </c>
      <c r="R2" s="119" t="s">
        <v>2</v>
      </c>
      <c r="S2" s="4" t="s">
        <v>2</v>
      </c>
      <c r="T2" s="4" t="s">
        <v>2</v>
      </c>
      <c r="U2" s="4" t="s">
        <v>2</v>
      </c>
      <c r="V2" s="4" t="s">
        <v>2</v>
      </c>
      <c r="W2" s="4" t="s">
        <v>2</v>
      </c>
      <c r="X2" s="4" t="s">
        <v>2</v>
      </c>
      <c r="Y2" s="4" t="s">
        <v>2</v>
      </c>
      <c r="Z2" s="4" t="s">
        <v>2</v>
      </c>
      <c r="AA2" s="119"/>
      <c r="AB2" s="119"/>
      <c r="AC2" s="119"/>
    </row>
    <row r="3" spans="1:29" ht="82.5" customHeight="1" thickBot="1">
      <c r="A3" s="1"/>
      <c r="B3" s="6" t="str">
        <f>IF(DATOS!B2&gt;0,(DATOS!B2),"")</f>
        <v>ALUMNOS</v>
      </c>
      <c r="C3" s="118"/>
      <c r="D3" s="118"/>
      <c r="E3" s="118"/>
      <c r="F3" s="118"/>
      <c r="G3" s="118"/>
      <c r="H3" s="118"/>
      <c r="I3" s="118"/>
      <c r="J3" s="118"/>
      <c r="K3" s="120"/>
      <c r="L3" s="120"/>
      <c r="M3" s="120"/>
      <c r="N3" s="120"/>
      <c r="O3" s="120"/>
      <c r="P3" s="120"/>
      <c r="Q3" s="120"/>
      <c r="R3" s="120"/>
      <c r="S3" s="118"/>
      <c r="T3" s="118"/>
      <c r="U3" s="118"/>
      <c r="V3" s="118"/>
      <c r="W3" s="118"/>
      <c r="X3" s="118"/>
      <c r="Y3" s="118"/>
      <c r="Z3" s="118"/>
      <c r="AA3" s="120"/>
      <c r="AB3" s="120"/>
      <c r="AC3" s="120"/>
    </row>
    <row r="4" spans="1:29" ht="15.75" thickBot="1">
      <c r="A4" s="1">
        <v>1</v>
      </c>
      <c r="B4" s="17">
        <f>IF(DATOS!B3&gt;0,(DATOS!B3),"")</f>
        <v>10</v>
      </c>
      <c r="C4" s="31"/>
      <c r="D4" s="102"/>
      <c r="E4" s="102"/>
      <c r="F4" s="102"/>
      <c r="G4" s="102"/>
      <c r="H4" s="102"/>
      <c r="I4" s="102"/>
      <c r="J4" s="102"/>
      <c r="K4" s="121"/>
      <c r="L4" s="121"/>
      <c r="M4" s="121"/>
      <c r="N4" s="121"/>
      <c r="O4" s="121"/>
      <c r="P4" s="121"/>
      <c r="Q4" s="121"/>
      <c r="R4" s="121"/>
      <c r="S4" s="102"/>
      <c r="T4" s="102"/>
      <c r="U4" s="102"/>
      <c r="V4" s="102"/>
      <c r="W4" s="102"/>
      <c r="X4" s="102"/>
      <c r="Y4" s="102"/>
      <c r="Z4" s="102"/>
      <c r="AA4" s="121" t="e">
        <f>AVERAGE(C4:J4)</f>
        <v>#DIV/0!</v>
      </c>
      <c r="AB4" s="121" t="e">
        <f>AVERAGE(K4:R4)</f>
        <v>#DIV/0!</v>
      </c>
      <c r="AC4" s="124" t="e">
        <f>AVERAGE(S4:Z4)</f>
        <v>#DIV/0!</v>
      </c>
    </row>
    <row r="5" spans="1:29" ht="15.75" thickBot="1">
      <c r="A5" s="1">
        <v>2</v>
      </c>
      <c r="B5" s="17">
        <f>IF(DATOS!B4&gt;0,(DATOS!B4),"")</f>
        <v>11</v>
      </c>
      <c r="C5" s="25"/>
      <c r="D5" s="1"/>
      <c r="E5" s="1"/>
      <c r="F5" s="1"/>
      <c r="G5" s="1"/>
      <c r="H5" s="1"/>
      <c r="I5" s="1"/>
      <c r="J5" s="1"/>
      <c r="K5" s="122"/>
      <c r="L5" s="122"/>
      <c r="M5" s="122"/>
      <c r="N5" s="122"/>
      <c r="O5" s="122"/>
      <c r="P5" s="122"/>
      <c r="Q5" s="122"/>
      <c r="R5" s="122"/>
      <c r="S5" s="122"/>
      <c r="T5" s="25"/>
      <c r="U5" s="1"/>
      <c r="V5" s="1"/>
      <c r="W5" s="1"/>
      <c r="X5" s="1"/>
      <c r="Y5" s="1"/>
      <c r="Z5" s="1"/>
      <c r="AA5" s="121" t="e">
        <f aca="true" t="shared" si="0" ref="AA5:AA34">AVERAGE(C5:J5)</f>
        <v>#DIV/0!</v>
      </c>
      <c r="AB5" s="121" t="e">
        <f aca="true" t="shared" si="1" ref="AB5:AB34">AVERAGE(K5:R5)</f>
        <v>#DIV/0!</v>
      </c>
      <c r="AC5" s="124" t="e">
        <f aca="true" t="shared" si="2" ref="AC5:AC34">AVERAGE(S5:Z5)</f>
        <v>#DIV/0!</v>
      </c>
    </row>
    <row r="6" spans="1:29" ht="15.75" thickBot="1">
      <c r="A6" s="1">
        <v>3</v>
      </c>
      <c r="B6" s="17">
        <f>IF(DATOS!B5&gt;0,(DATOS!B5),"")</f>
        <v>12</v>
      </c>
      <c r="C6" s="25"/>
      <c r="D6" s="1"/>
      <c r="E6" s="1"/>
      <c r="F6" s="1"/>
      <c r="G6" s="1"/>
      <c r="H6" s="1"/>
      <c r="I6" s="1"/>
      <c r="J6" s="1"/>
      <c r="K6" s="122"/>
      <c r="L6" s="122"/>
      <c r="M6" s="122"/>
      <c r="N6" s="122"/>
      <c r="O6" s="122"/>
      <c r="P6" s="122"/>
      <c r="Q6" s="122"/>
      <c r="R6" s="122"/>
      <c r="S6" s="122"/>
      <c r="T6" s="25"/>
      <c r="U6" s="1"/>
      <c r="V6" s="1"/>
      <c r="W6" s="1"/>
      <c r="X6" s="1"/>
      <c r="Y6" s="1"/>
      <c r="Z6" s="1"/>
      <c r="AA6" s="121" t="e">
        <f t="shared" si="0"/>
        <v>#DIV/0!</v>
      </c>
      <c r="AB6" s="121" t="e">
        <f t="shared" si="1"/>
        <v>#DIV/0!</v>
      </c>
      <c r="AC6" s="124" t="e">
        <f t="shared" si="2"/>
        <v>#DIV/0!</v>
      </c>
    </row>
    <row r="7" spans="1:29" ht="15.75" thickBot="1">
      <c r="A7" s="1">
        <v>4</v>
      </c>
      <c r="B7" s="17">
        <f>IF(DATOS!B6&gt;0,(DATOS!B6),"")</f>
        <v>13</v>
      </c>
      <c r="C7" s="25"/>
      <c r="D7" s="1"/>
      <c r="E7" s="1"/>
      <c r="F7" s="1"/>
      <c r="G7" s="1"/>
      <c r="H7" s="1"/>
      <c r="I7" s="1"/>
      <c r="J7" s="1"/>
      <c r="K7" s="122"/>
      <c r="L7" s="122"/>
      <c r="M7" s="122"/>
      <c r="N7" s="122"/>
      <c r="O7" s="122"/>
      <c r="P7" s="122"/>
      <c r="Q7" s="122"/>
      <c r="R7" s="122"/>
      <c r="S7" s="122"/>
      <c r="T7" s="25"/>
      <c r="U7" s="1"/>
      <c r="V7" s="1"/>
      <c r="W7" s="1"/>
      <c r="X7" s="1"/>
      <c r="Y7" s="1"/>
      <c r="Z7" s="1"/>
      <c r="AA7" s="121" t="e">
        <f t="shared" si="0"/>
        <v>#DIV/0!</v>
      </c>
      <c r="AB7" s="121" t="e">
        <f t="shared" si="1"/>
        <v>#DIV/0!</v>
      </c>
      <c r="AC7" s="124" t="e">
        <f t="shared" si="2"/>
        <v>#DIV/0!</v>
      </c>
    </row>
    <row r="8" spans="1:29" ht="15.75" thickBot="1">
      <c r="A8" s="1">
        <v>5</v>
      </c>
      <c r="B8" s="17">
        <f>IF(DATOS!B7&gt;0,(DATOS!B7),"")</f>
        <v>14</v>
      </c>
      <c r="C8" s="25"/>
      <c r="D8" s="1"/>
      <c r="E8" s="1"/>
      <c r="F8" s="1"/>
      <c r="G8" s="1"/>
      <c r="H8" s="1"/>
      <c r="I8" s="1"/>
      <c r="J8" s="1"/>
      <c r="K8" s="122"/>
      <c r="L8" s="122"/>
      <c r="M8" s="122"/>
      <c r="N8" s="122"/>
      <c r="O8" s="122"/>
      <c r="P8" s="122"/>
      <c r="Q8" s="122"/>
      <c r="R8" s="122"/>
      <c r="S8" s="122"/>
      <c r="T8" s="25"/>
      <c r="U8" s="1"/>
      <c r="V8" s="1"/>
      <c r="W8" s="1"/>
      <c r="X8" s="1"/>
      <c r="Y8" s="1"/>
      <c r="Z8" s="1"/>
      <c r="AA8" s="121" t="e">
        <f t="shared" si="0"/>
        <v>#DIV/0!</v>
      </c>
      <c r="AB8" s="121" t="e">
        <f t="shared" si="1"/>
        <v>#DIV/0!</v>
      </c>
      <c r="AC8" s="124" t="e">
        <f t="shared" si="2"/>
        <v>#DIV/0!</v>
      </c>
    </row>
    <row r="9" spans="1:29" ht="15.75" thickBot="1">
      <c r="A9" s="1">
        <v>6</v>
      </c>
      <c r="B9" s="17">
        <f>IF(DATOS!B8&gt;0,(DATOS!B8),"")</f>
        <v>15</v>
      </c>
      <c r="C9" s="25"/>
      <c r="D9" s="1"/>
      <c r="E9" s="1"/>
      <c r="F9" s="1"/>
      <c r="G9" s="1"/>
      <c r="H9" s="1"/>
      <c r="I9" s="1"/>
      <c r="J9" s="1"/>
      <c r="K9" s="122"/>
      <c r="L9" s="122"/>
      <c r="M9" s="122"/>
      <c r="N9" s="122"/>
      <c r="O9" s="122"/>
      <c r="P9" s="122"/>
      <c r="Q9" s="122"/>
      <c r="R9" s="122"/>
      <c r="S9" s="122"/>
      <c r="T9" s="25"/>
      <c r="U9" s="1"/>
      <c r="V9" s="1"/>
      <c r="W9" s="1"/>
      <c r="X9" s="1"/>
      <c r="Y9" s="1"/>
      <c r="Z9" s="1"/>
      <c r="AA9" s="121" t="e">
        <f t="shared" si="0"/>
        <v>#DIV/0!</v>
      </c>
      <c r="AB9" s="121" t="e">
        <f t="shared" si="1"/>
        <v>#DIV/0!</v>
      </c>
      <c r="AC9" s="124" t="e">
        <f t="shared" si="2"/>
        <v>#DIV/0!</v>
      </c>
    </row>
    <row r="10" spans="1:29" ht="15.75" thickBot="1">
      <c r="A10" s="1">
        <v>7</v>
      </c>
      <c r="B10" s="17">
        <f>IF(DATOS!B9&gt;0,(DATOS!B9),"")</f>
        <v>16</v>
      </c>
      <c r="C10" s="25"/>
      <c r="D10" s="1"/>
      <c r="E10" s="1"/>
      <c r="F10" s="1"/>
      <c r="G10" s="1"/>
      <c r="H10" s="1"/>
      <c r="I10" s="1"/>
      <c r="J10" s="1"/>
      <c r="K10" s="122"/>
      <c r="L10" s="122"/>
      <c r="M10" s="122"/>
      <c r="N10" s="122"/>
      <c r="O10" s="122"/>
      <c r="P10" s="122"/>
      <c r="Q10" s="122"/>
      <c r="R10" s="122"/>
      <c r="S10" s="122"/>
      <c r="T10" s="25"/>
      <c r="U10" s="1"/>
      <c r="V10" s="1"/>
      <c r="W10" s="1"/>
      <c r="X10" s="1"/>
      <c r="Y10" s="1"/>
      <c r="Z10" s="1"/>
      <c r="AA10" s="121" t="e">
        <f t="shared" si="0"/>
        <v>#DIV/0!</v>
      </c>
      <c r="AB10" s="121" t="e">
        <f t="shared" si="1"/>
        <v>#DIV/0!</v>
      </c>
      <c r="AC10" s="124" t="e">
        <f t="shared" si="2"/>
        <v>#DIV/0!</v>
      </c>
    </row>
    <row r="11" spans="1:29" ht="15.75" thickBot="1">
      <c r="A11" s="1">
        <v>8</v>
      </c>
      <c r="B11" s="17">
        <f>IF(DATOS!B10&gt;0,(DATOS!B10),"")</f>
        <v>17</v>
      </c>
      <c r="D11" s="1"/>
      <c r="E11" s="1"/>
      <c r="F11" s="1"/>
      <c r="G11" s="1"/>
      <c r="H11" s="1"/>
      <c r="I11" s="1"/>
      <c r="J11" s="1"/>
      <c r="K11" s="122"/>
      <c r="L11" s="122"/>
      <c r="M11" s="122"/>
      <c r="N11" s="122"/>
      <c r="O11" s="122"/>
      <c r="P11" s="122"/>
      <c r="Q11" s="122"/>
      <c r="R11" s="122"/>
      <c r="S11" s="122"/>
      <c r="T11" s="25"/>
      <c r="U11" s="1"/>
      <c r="V11" s="1"/>
      <c r="W11" s="1"/>
      <c r="X11" s="1"/>
      <c r="Y11" s="1"/>
      <c r="Z11" s="1"/>
      <c r="AA11" s="121" t="e">
        <f t="shared" si="0"/>
        <v>#DIV/0!</v>
      </c>
      <c r="AB11" s="121" t="e">
        <f t="shared" si="1"/>
        <v>#DIV/0!</v>
      </c>
      <c r="AC11" s="124" t="e">
        <f t="shared" si="2"/>
        <v>#DIV/0!</v>
      </c>
    </row>
    <row r="12" spans="1:29" ht="15.75" thickBot="1">
      <c r="A12" s="1">
        <v>9</v>
      </c>
      <c r="B12" s="17">
        <f>IF(DATOS!B11&gt;0,(DATOS!B11),"")</f>
        <v>18</v>
      </c>
      <c r="C12" s="25"/>
      <c r="D12" s="1"/>
      <c r="E12" s="1"/>
      <c r="F12" s="1"/>
      <c r="G12" s="1"/>
      <c r="H12" s="1"/>
      <c r="I12" s="1"/>
      <c r="J12" s="1"/>
      <c r="K12" s="122"/>
      <c r="L12" s="122"/>
      <c r="M12" s="122"/>
      <c r="N12" s="122"/>
      <c r="O12" s="122"/>
      <c r="P12" s="122"/>
      <c r="Q12" s="122"/>
      <c r="R12" s="122"/>
      <c r="S12" s="122"/>
      <c r="T12" s="25"/>
      <c r="U12" s="1"/>
      <c r="V12" s="1"/>
      <c r="W12" s="1"/>
      <c r="X12" s="1"/>
      <c r="Y12" s="1"/>
      <c r="Z12" s="1"/>
      <c r="AA12" s="121" t="e">
        <f t="shared" si="0"/>
        <v>#DIV/0!</v>
      </c>
      <c r="AB12" s="121" t="e">
        <f t="shared" si="1"/>
        <v>#DIV/0!</v>
      </c>
      <c r="AC12" s="124" t="e">
        <f t="shared" si="2"/>
        <v>#DIV/0!</v>
      </c>
    </row>
    <row r="13" spans="1:29" ht="15.75" thickBot="1">
      <c r="A13" s="1">
        <v>10</v>
      </c>
      <c r="B13" s="17">
        <f>IF(DATOS!B12&gt;0,(DATOS!B12),"")</f>
        <v>19</v>
      </c>
      <c r="C13" s="25"/>
      <c r="D13" s="1"/>
      <c r="E13" s="1"/>
      <c r="F13" s="1"/>
      <c r="G13" s="1"/>
      <c r="H13" s="1"/>
      <c r="I13" s="1"/>
      <c r="J13" s="1"/>
      <c r="K13" s="122"/>
      <c r="L13" s="122"/>
      <c r="M13" s="122"/>
      <c r="N13" s="122"/>
      <c r="O13" s="122"/>
      <c r="P13" s="122"/>
      <c r="Q13" s="122"/>
      <c r="R13" s="122"/>
      <c r="S13" s="122"/>
      <c r="T13" s="25"/>
      <c r="U13" s="1"/>
      <c r="V13" s="1"/>
      <c r="W13" s="1"/>
      <c r="X13" s="1"/>
      <c r="Y13" s="1"/>
      <c r="Z13" s="1"/>
      <c r="AA13" s="121" t="e">
        <f t="shared" si="0"/>
        <v>#DIV/0!</v>
      </c>
      <c r="AB13" s="121" t="e">
        <f t="shared" si="1"/>
        <v>#DIV/0!</v>
      </c>
      <c r="AC13" s="124" t="e">
        <f t="shared" si="2"/>
        <v>#DIV/0!</v>
      </c>
    </row>
    <row r="14" spans="1:29" ht="15.75" thickBot="1">
      <c r="A14" s="1">
        <v>11</v>
      </c>
      <c r="B14" s="17">
        <f>IF(DATOS!B13&gt;0,(DATOS!B13),"")</f>
        <v>20</v>
      </c>
      <c r="C14" s="25"/>
      <c r="D14" s="1"/>
      <c r="E14" s="1"/>
      <c r="F14" s="1"/>
      <c r="G14" s="1"/>
      <c r="H14" s="1"/>
      <c r="I14" s="1"/>
      <c r="J14" s="1"/>
      <c r="K14" s="122"/>
      <c r="L14" s="122"/>
      <c r="M14" s="122"/>
      <c r="N14" s="122"/>
      <c r="O14" s="122"/>
      <c r="P14" s="122"/>
      <c r="Q14" s="122"/>
      <c r="R14" s="122"/>
      <c r="S14" s="122"/>
      <c r="T14" s="25"/>
      <c r="U14" s="1"/>
      <c r="V14" s="1"/>
      <c r="W14" s="1"/>
      <c r="X14" s="1"/>
      <c r="Y14" s="1"/>
      <c r="Z14" s="1"/>
      <c r="AA14" s="121" t="e">
        <f t="shared" si="0"/>
        <v>#DIV/0!</v>
      </c>
      <c r="AB14" s="121" t="e">
        <f t="shared" si="1"/>
        <v>#DIV/0!</v>
      </c>
      <c r="AC14" s="124" t="e">
        <f t="shared" si="2"/>
        <v>#DIV/0!</v>
      </c>
    </row>
    <row r="15" spans="1:29" ht="15.75" thickBot="1">
      <c r="A15" s="1">
        <v>12</v>
      </c>
      <c r="B15" s="17">
        <f>IF(DATOS!B14&gt;0,(DATOS!B14),"")</f>
        <v>21</v>
      </c>
      <c r="C15" s="25"/>
      <c r="D15" s="1"/>
      <c r="E15" s="1"/>
      <c r="F15" s="1"/>
      <c r="G15" s="1"/>
      <c r="H15" s="1"/>
      <c r="I15" s="1"/>
      <c r="J15" s="1"/>
      <c r="K15" s="122"/>
      <c r="L15" s="122"/>
      <c r="M15" s="122"/>
      <c r="N15" s="122"/>
      <c r="O15" s="122"/>
      <c r="P15" s="122"/>
      <c r="Q15" s="122"/>
      <c r="R15" s="122"/>
      <c r="S15" s="122"/>
      <c r="T15" s="25"/>
      <c r="U15" s="1"/>
      <c r="V15" s="1"/>
      <c r="W15" s="1"/>
      <c r="X15" s="1"/>
      <c r="Y15" s="1"/>
      <c r="Z15" s="1"/>
      <c r="AA15" s="121" t="e">
        <f t="shared" si="0"/>
        <v>#DIV/0!</v>
      </c>
      <c r="AB15" s="121" t="e">
        <f t="shared" si="1"/>
        <v>#DIV/0!</v>
      </c>
      <c r="AC15" s="124" t="e">
        <f t="shared" si="2"/>
        <v>#DIV/0!</v>
      </c>
    </row>
    <row r="16" spans="1:29" ht="15.75" thickBot="1">
      <c r="A16" s="1">
        <v>13</v>
      </c>
      <c r="B16" s="17">
        <f>IF(DATOS!B15&gt;0,(DATOS!B15),"")</f>
        <v>22</v>
      </c>
      <c r="D16" s="1"/>
      <c r="E16" s="1"/>
      <c r="F16" s="1"/>
      <c r="G16" s="1"/>
      <c r="H16" s="1"/>
      <c r="I16" s="1"/>
      <c r="J16" s="1"/>
      <c r="K16" s="122"/>
      <c r="L16" s="122"/>
      <c r="M16" s="122"/>
      <c r="N16" s="122"/>
      <c r="O16" s="122"/>
      <c r="P16" s="122"/>
      <c r="Q16" s="122"/>
      <c r="R16" s="122"/>
      <c r="S16" s="122"/>
      <c r="T16" s="25"/>
      <c r="U16" s="1"/>
      <c r="V16" s="1"/>
      <c r="W16" s="1"/>
      <c r="X16" s="1"/>
      <c r="Y16" s="1"/>
      <c r="Z16" s="1"/>
      <c r="AA16" s="121" t="e">
        <f t="shared" si="0"/>
        <v>#DIV/0!</v>
      </c>
      <c r="AB16" s="121" t="e">
        <f t="shared" si="1"/>
        <v>#DIV/0!</v>
      </c>
      <c r="AC16" s="124" t="e">
        <f t="shared" si="2"/>
        <v>#DIV/0!</v>
      </c>
    </row>
    <row r="17" spans="1:29" ht="15.75" thickBot="1">
      <c r="A17" s="1"/>
      <c r="B17" s="17">
        <f>IF(DATOS!B16&gt;0,(DATOS!B16),"")</f>
        <v>23</v>
      </c>
      <c r="C17" s="25"/>
      <c r="D17" s="1"/>
      <c r="E17" s="1"/>
      <c r="F17" s="1"/>
      <c r="G17" s="1"/>
      <c r="H17" s="1"/>
      <c r="I17" s="1"/>
      <c r="J17" s="1"/>
      <c r="K17" s="122"/>
      <c r="L17" s="122"/>
      <c r="M17" s="122"/>
      <c r="N17" s="122"/>
      <c r="O17" s="122"/>
      <c r="P17" s="122"/>
      <c r="Q17" s="122"/>
      <c r="R17" s="122"/>
      <c r="S17" s="122"/>
      <c r="T17" s="25"/>
      <c r="U17" s="1"/>
      <c r="V17" s="1"/>
      <c r="W17" s="1"/>
      <c r="X17" s="1"/>
      <c r="Y17" s="1"/>
      <c r="Z17" s="1"/>
      <c r="AA17" s="121" t="e">
        <f t="shared" si="0"/>
        <v>#DIV/0!</v>
      </c>
      <c r="AB17" s="121" t="e">
        <f t="shared" si="1"/>
        <v>#DIV/0!</v>
      </c>
      <c r="AC17" s="124" t="e">
        <f t="shared" si="2"/>
        <v>#DIV/0!</v>
      </c>
    </row>
    <row r="18" spans="1:29" ht="15.75" thickBot="1">
      <c r="A18" s="1">
        <v>14</v>
      </c>
      <c r="B18" s="17">
        <f>IF(DATOS!B17&gt;0,(DATOS!B17),"")</f>
        <v>24</v>
      </c>
      <c r="C18" s="25"/>
      <c r="D18" s="1"/>
      <c r="E18" s="1"/>
      <c r="F18" s="1"/>
      <c r="G18" s="1"/>
      <c r="H18" s="1"/>
      <c r="I18" s="1"/>
      <c r="J18" s="1"/>
      <c r="K18" s="122"/>
      <c r="L18" s="122"/>
      <c r="M18" s="122"/>
      <c r="N18" s="122"/>
      <c r="O18" s="122"/>
      <c r="P18" s="122"/>
      <c r="Q18" s="122"/>
      <c r="R18" s="122"/>
      <c r="S18" s="122"/>
      <c r="T18" s="25"/>
      <c r="U18" s="1"/>
      <c r="V18" s="1"/>
      <c r="W18" s="1"/>
      <c r="X18" s="1"/>
      <c r="Y18" s="1"/>
      <c r="Z18" s="1"/>
      <c r="AA18" s="121" t="e">
        <f t="shared" si="0"/>
        <v>#DIV/0!</v>
      </c>
      <c r="AB18" s="121" t="e">
        <f t="shared" si="1"/>
        <v>#DIV/0!</v>
      </c>
      <c r="AC18" s="124" t="e">
        <f t="shared" si="2"/>
        <v>#DIV/0!</v>
      </c>
    </row>
    <row r="19" spans="1:29" ht="15.75" thickBot="1">
      <c r="A19" s="1">
        <v>15</v>
      </c>
      <c r="B19" s="17">
        <f>IF(DATOS!B18&gt;0,(DATOS!B18),"")</f>
        <v>25</v>
      </c>
      <c r="C19" s="25"/>
      <c r="D19" s="1"/>
      <c r="E19" s="1"/>
      <c r="F19" s="1"/>
      <c r="G19" s="1"/>
      <c r="H19" s="1"/>
      <c r="I19" s="1"/>
      <c r="J19" s="1"/>
      <c r="K19" s="122"/>
      <c r="L19" s="122"/>
      <c r="M19" s="122"/>
      <c r="N19" s="122"/>
      <c r="O19" s="122"/>
      <c r="P19" s="122"/>
      <c r="Q19" s="122"/>
      <c r="R19" s="122"/>
      <c r="S19" s="122"/>
      <c r="T19" s="25"/>
      <c r="U19" s="1"/>
      <c r="V19" s="1"/>
      <c r="W19" s="1"/>
      <c r="X19" s="1"/>
      <c r="Y19" s="1"/>
      <c r="Z19" s="1"/>
      <c r="AA19" s="121" t="e">
        <f t="shared" si="0"/>
        <v>#DIV/0!</v>
      </c>
      <c r="AB19" s="121" t="e">
        <f t="shared" si="1"/>
        <v>#DIV/0!</v>
      </c>
      <c r="AC19" s="124" t="e">
        <f t="shared" si="2"/>
        <v>#DIV/0!</v>
      </c>
    </row>
    <row r="20" spans="1:29" ht="15.75" thickBot="1">
      <c r="A20" s="1">
        <v>16</v>
      </c>
      <c r="B20" s="17">
        <f>IF(DATOS!B19&gt;0,(DATOS!B19),"")</f>
        <v>26</v>
      </c>
      <c r="C20" s="25"/>
      <c r="D20" s="1"/>
      <c r="E20" s="1"/>
      <c r="F20" s="1"/>
      <c r="G20" s="1"/>
      <c r="H20" s="1"/>
      <c r="I20" s="1"/>
      <c r="J20" s="1"/>
      <c r="K20" s="122"/>
      <c r="L20" s="122"/>
      <c r="M20" s="122"/>
      <c r="N20" s="122"/>
      <c r="O20" s="122"/>
      <c r="P20" s="122"/>
      <c r="Q20" s="122"/>
      <c r="R20" s="122"/>
      <c r="S20" s="122"/>
      <c r="T20" s="25"/>
      <c r="U20" s="1"/>
      <c r="V20" s="1"/>
      <c r="W20" s="1"/>
      <c r="X20" s="1"/>
      <c r="Y20" s="1"/>
      <c r="Z20" s="1"/>
      <c r="AA20" s="121" t="e">
        <f>AVERAGE(C20:J20)</f>
        <v>#DIV/0!</v>
      </c>
      <c r="AB20" s="121" t="e">
        <f t="shared" si="1"/>
        <v>#DIV/0!</v>
      </c>
      <c r="AC20" s="124" t="e">
        <f t="shared" si="2"/>
        <v>#DIV/0!</v>
      </c>
    </row>
    <row r="21" spans="1:29" ht="15.75" thickBot="1">
      <c r="A21" s="1">
        <v>17</v>
      </c>
      <c r="B21" s="17">
        <f>IF(DATOS!B20&gt;0,(DATOS!B20),"")</f>
        <v>27</v>
      </c>
      <c r="C21" s="25"/>
      <c r="D21" s="1"/>
      <c r="E21" s="1"/>
      <c r="F21" s="1"/>
      <c r="G21" s="1"/>
      <c r="H21" s="1"/>
      <c r="I21" s="1"/>
      <c r="J21" s="1"/>
      <c r="K21" s="122"/>
      <c r="L21" s="122"/>
      <c r="M21" s="122"/>
      <c r="N21" s="122"/>
      <c r="O21" s="122"/>
      <c r="P21" s="122"/>
      <c r="Q21" s="122"/>
      <c r="R21" s="122"/>
      <c r="S21" s="122"/>
      <c r="T21" s="25"/>
      <c r="U21" s="1"/>
      <c r="V21" s="1"/>
      <c r="W21" s="1"/>
      <c r="X21" s="1"/>
      <c r="Y21" s="1"/>
      <c r="Z21" s="1"/>
      <c r="AA21" s="121" t="e">
        <f>AVERAGE(C21:J21)</f>
        <v>#DIV/0!</v>
      </c>
      <c r="AB21" s="121" t="e">
        <f t="shared" si="1"/>
        <v>#DIV/0!</v>
      </c>
      <c r="AC21" s="124" t="e">
        <f t="shared" si="2"/>
        <v>#DIV/0!</v>
      </c>
    </row>
    <row r="22" spans="1:29" ht="15.75" thickBot="1">
      <c r="A22" s="1">
        <v>18</v>
      </c>
      <c r="B22" s="17">
        <f>IF(DATOS!B21&gt;0,(DATOS!B21),"")</f>
      </c>
      <c r="C22" s="25"/>
      <c r="D22" s="1"/>
      <c r="E22" s="1"/>
      <c r="F22" s="1"/>
      <c r="G22" s="1"/>
      <c r="H22" s="1"/>
      <c r="I22" s="1"/>
      <c r="J22" s="1"/>
      <c r="K22" s="122"/>
      <c r="L22" s="122"/>
      <c r="M22" s="122"/>
      <c r="N22" s="122"/>
      <c r="O22" s="122"/>
      <c r="P22" s="122"/>
      <c r="Q22" s="122"/>
      <c r="R22" s="122"/>
      <c r="S22" s="122"/>
      <c r="T22" s="25"/>
      <c r="U22" s="1"/>
      <c r="V22" s="1"/>
      <c r="W22" s="1"/>
      <c r="X22" s="1"/>
      <c r="Y22" s="1"/>
      <c r="Z22" s="1"/>
      <c r="AA22" s="121" t="e">
        <f t="shared" si="0"/>
        <v>#DIV/0!</v>
      </c>
      <c r="AB22" s="121" t="e">
        <f t="shared" si="1"/>
        <v>#DIV/0!</v>
      </c>
      <c r="AC22" s="124" t="e">
        <f t="shared" si="2"/>
        <v>#DIV/0!</v>
      </c>
    </row>
    <row r="23" spans="1:29" ht="15.75" thickBot="1">
      <c r="A23" s="1">
        <v>19</v>
      </c>
      <c r="B23" s="17">
        <f>IF(DATOS!B22&gt;0,(DATOS!B22),"")</f>
      </c>
      <c r="C23" s="25"/>
      <c r="D23" s="1"/>
      <c r="E23" s="1"/>
      <c r="F23" s="1"/>
      <c r="G23" s="1"/>
      <c r="H23" s="1"/>
      <c r="I23" s="1"/>
      <c r="J23" s="1"/>
      <c r="K23" s="122"/>
      <c r="L23" s="122"/>
      <c r="M23" s="122"/>
      <c r="N23" s="122"/>
      <c r="O23" s="122"/>
      <c r="P23" s="122"/>
      <c r="Q23" s="122"/>
      <c r="R23" s="122"/>
      <c r="S23" s="1"/>
      <c r="T23" s="25"/>
      <c r="U23" s="1"/>
      <c r="V23" s="1"/>
      <c r="W23" s="1"/>
      <c r="X23" s="1"/>
      <c r="Y23" s="1"/>
      <c r="Z23" s="1"/>
      <c r="AA23" s="121" t="e">
        <f t="shared" si="0"/>
        <v>#DIV/0!</v>
      </c>
      <c r="AB23" s="121" t="e">
        <f t="shared" si="1"/>
        <v>#DIV/0!</v>
      </c>
      <c r="AC23" s="124" t="e">
        <f t="shared" si="2"/>
        <v>#DIV/0!</v>
      </c>
    </row>
    <row r="24" spans="1:29" ht="15.75" thickBot="1">
      <c r="A24" s="1">
        <v>20</v>
      </c>
      <c r="B24" s="17">
        <f>IF(DATOS!B23&gt;0,(DATOS!B23),"")</f>
      </c>
      <c r="C24" s="25"/>
      <c r="D24" s="1"/>
      <c r="E24" s="1"/>
      <c r="F24" s="1"/>
      <c r="G24" s="1"/>
      <c r="H24" s="1"/>
      <c r="I24" s="1"/>
      <c r="J24" s="1"/>
      <c r="K24" s="122"/>
      <c r="L24" s="122"/>
      <c r="M24" s="122"/>
      <c r="N24" s="122"/>
      <c r="O24" s="122"/>
      <c r="P24" s="122"/>
      <c r="Q24" s="122"/>
      <c r="R24" s="122"/>
      <c r="S24" s="1"/>
      <c r="T24" s="25"/>
      <c r="U24" s="1"/>
      <c r="V24" s="1"/>
      <c r="W24" s="1"/>
      <c r="X24" s="1"/>
      <c r="Y24" s="1"/>
      <c r="Z24" s="1"/>
      <c r="AA24" s="121" t="e">
        <f t="shared" si="0"/>
        <v>#DIV/0!</v>
      </c>
      <c r="AB24" s="121" t="e">
        <f t="shared" si="1"/>
        <v>#DIV/0!</v>
      </c>
      <c r="AC24" s="124" t="e">
        <f t="shared" si="2"/>
        <v>#DIV/0!</v>
      </c>
    </row>
    <row r="25" spans="1:29" ht="15.75" thickBot="1">
      <c r="A25" s="1">
        <v>21</v>
      </c>
      <c r="B25" s="17">
        <f>IF(DATOS!B24&gt;0,(DATOS!B24),"")</f>
      </c>
      <c r="C25" s="25"/>
      <c r="D25" s="1"/>
      <c r="E25" s="1"/>
      <c r="F25" s="1"/>
      <c r="G25" s="1"/>
      <c r="H25" s="1"/>
      <c r="I25" s="1"/>
      <c r="J25" s="1"/>
      <c r="K25" s="122"/>
      <c r="L25" s="122"/>
      <c r="M25" s="122"/>
      <c r="N25" s="122"/>
      <c r="O25" s="122"/>
      <c r="P25" s="122"/>
      <c r="Q25" s="122"/>
      <c r="R25" s="122"/>
      <c r="S25" s="1"/>
      <c r="T25" s="25"/>
      <c r="U25" s="1"/>
      <c r="V25" s="1"/>
      <c r="W25" s="1"/>
      <c r="X25" s="1"/>
      <c r="Y25" s="1"/>
      <c r="Z25" s="1"/>
      <c r="AA25" s="121" t="e">
        <f t="shared" si="0"/>
        <v>#DIV/0!</v>
      </c>
      <c r="AB25" s="121" t="e">
        <f t="shared" si="1"/>
        <v>#DIV/0!</v>
      </c>
      <c r="AC25" s="124" t="e">
        <f t="shared" si="2"/>
        <v>#DIV/0!</v>
      </c>
    </row>
    <row r="26" spans="1:29" ht="15.75" thickBot="1">
      <c r="A26" s="1">
        <v>22</v>
      </c>
      <c r="B26" s="17">
        <f>IF(DATOS!B25&gt;0,(DATOS!B25),"")</f>
      </c>
      <c r="C26" s="25"/>
      <c r="D26" s="1"/>
      <c r="E26" s="1"/>
      <c r="F26" s="1"/>
      <c r="G26" s="1"/>
      <c r="H26" s="1"/>
      <c r="I26" s="1"/>
      <c r="J26" s="1"/>
      <c r="K26" s="122"/>
      <c r="L26" s="122"/>
      <c r="M26" s="122"/>
      <c r="N26" s="122"/>
      <c r="O26" s="122"/>
      <c r="P26" s="122"/>
      <c r="Q26" s="122"/>
      <c r="R26" s="122"/>
      <c r="S26" s="1"/>
      <c r="T26" s="25"/>
      <c r="U26" s="1"/>
      <c r="V26" s="1"/>
      <c r="W26" s="1"/>
      <c r="X26" s="1"/>
      <c r="Y26" s="1"/>
      <c r="Z26" s="1"/>
      <c r="AA26" s="121" t="e">
        <f t="shared" si="0"/>
        <v>#DIV/0!</v>
      </c>
      <c r="AB26" s="121" t="e">
        <f t="shared" si="1"/>
        <v>#DIV/0!</v>
      </c>
      <c r="AC26" s="124" t="e">
        <f t="shared" si="2"/>
        <v>#DIV/0!</v>
      </c>
    </row>
    <row r="27" spans="1:29" ht="15.75" thickBot="1">
      <c r="A27" s="1">
        <v>23</v>
      </c>
      <c r="B27" s="17">
        <f>IF(DATOS!B26&gt;0,(DATOS!B26),"")</f>
      </c>
      <c r="C27" s="25"/>
      <c r="D27" s="1"/>
      <c r="E27" s="1"/>
      <c r="F27" s="1"/>
      <c r="G27" s="1"/>
      <c r="H27" s="1"/>
      <c r="I27" s="1"/>
      <c r="J27" s="1"/>
      <c r="K27" s="122"/>
      <c r="L27" s="122"/>
      <c r="M27" s="122"/>
      <c r="N27" s="122"/>
      <c r="O27" s="122"/>
      <c r="P27" s="122"/>
      <c r="Q27" s="122"/>
      <c r="R27" s="122"/>
      <c r="S27" s="1"/>
      <c r="T27" s="25"/>
      <c r="U27" s="1"/>
      <c r="V27" s="1"/>
      <c r="W27" s="1"/>
      <c r="X27" s="1"/>
      <c r="Y27" s="1"/>
      <c r="Z27" s="1"/>
      <c r="AA27" s="121" t="e">
        <f t="shared" si="0"/>
        <v>#DIV/0!</v>
      </c>
      <c r="AB27" s="121" t="e">
        <f t="shared" si="1"/>
        <v>#DIV/0!</v>
      </c>
      <c r="AC27" s="124" t="e">
        <f t="shared" si="2"/>
        <v>#DIV/0!</v>
      </c>
    </row>
    <row r="28" spans="1:29" ht="15.75" thickBot="1">
      <c r="A28" s="1">
        <v>24</v>
      </c>
      <c r="B28" s="17">
        <f>IF(DATOS!B27&gt;0,(DATOS!B27),"")</f>
      </c>
      <c r="C28" s="25"/>
      <c r="D28" s="1"/>
      <c r="E28" s="1"/>
      <c r="F28" s="1"/>
      <c r="G28" s="1"/>
      <c r="H28" s="1"/>
      <c r="I28" s="1"/>
      <c r="J28" s="1"/>
      <c r="K28" s="122"/>
      <c r="L28" s="122"/>
      <c r="M28" s="122"/>
      <c r="N28" s="122"/>
      <c r="O28" s="122"/>
      <c r="P28" s="122"/>
      <c r="Q28" s="122"/>
      <c r="R28" s="122"/>
      <c r="S28" s="1"/>
      <c r="T28" s="1"/>
      <c r="U28" s="1"/>
      <c r="V28" s="1"/>
      <c r="W28" s="1"/>
      <c r="X28" s="1"/>
      <c r="Y28" s="1"/>
      <c r="Z28" s="1"/>
      <c r="AA28" s="121" t="e">
        <f t="shared" si="0"/>
        <v>#DIV/0!</v>
      </c>
      <c r="AB28" s="121" t="e">
        <f t="shared" si="1"/>
        <v>#DIV/0!</v>
      </c>
      <c r="AC28" s="124" t="e">
        <f t="shared" si="2"/>
        <v>#DIV/0!</v>
      </c>
    </row>
    <row r="29" spans="1:29" ht="15.75" thickBot="1">
      <c r="A29" s="1">
        <v>25</v>
      </c>
      <c r="B29" s="17">
        <f>IF(DATOS!B29&gt;0,(DATOS!B29),"")</f>
      </c>
      <c r="C29" s="25"/>
      <c r="D29" s="1"/>
      <c r="E29" s="1"/>
      <c r="F29" s="1"/>
      <c r="G29" s="1"/>
      <c r="H29" s="1"/>
      <c r="I29" s="1"/>
      <c r="J29" s="1"/>
      <c r="K29" s="122"/>
      <c r="L29" s="122"/>
      <c r="M29" s="122"/>
      <c r="N29" s="122"/>
      <c r="O29" s="122"/>
      <c r="P29" s="122"/>
      <c r="Q29" s="122"/>
      <c r="R29" s="122"/>
      <c r="S29" s="1"/>
      <c r="T29" s="1"/>
      <c r="U29" s="1"/>
      <c r="V29" s="1"/>
      <c r="W29" s="1"/>
      <c r="X29" s="1"/>
      <c r="Y29" s="1"/>
      <c r="Z29" s="1"/>
      <c r="AA29" s="121" t="e">
        <f t="shared" si="0"/>
        <v>#DIV/0!</v>
      </c>
      <c r="AB29" s="121" t="e">
        <f t="shared" si="1"/>
        <v>#DIV/0!</v>
      </c>
      <c r="AC29" s="124" t="e">
        <f t="shared" si="2"/>
        <v>#DIV/0!</v>
      </c>
    </row>
    <row r="30" spans="1:29" ht="15.75" thickBot="1">
      <c r="A30" s="1">
        <v>26</v>
      </c>
      <c r="B30" s="17">
        <f>IF(DATOS!B30&gt;0,(DATOS!B30),"")</f>
      </c>
      <c r="C30" s="25"/>
      <c r="D30" s="1"/>
      <c r="E30" s="1"/>
      <c r="F30" s="1"/>
      <c r="G30" s="1"/>
      <c r="H30" s="1"/>
      <c r="I30" s="1"/>
      <c r="J30" s="1"/>
      <c r="K30" s="122"/>
      <c r="L30" s="122"/>
      <c r="M30" s="122"/>
      <c r="N30" s="122"/>
      <c r="O30" s="122"/>
      <c r="P30" s="122"/>
      <c r="Q30" s="122"/>
      <c r="R30" s="122"/>
      <c r="S30" s="1"/>
      <c r="T30" s="1"/>
      <c r="U30" s="1"/>
      <c r="V30" s="1"/>
      <c r="W30" s="1"/>
      <c r="X30" s="1"/>
      <c r="Y30" s="1"/>
      <c r="Z30" s="1"/>
      <c r="AA30" s="121" t="e">
        <f t="shared" si="0"/>
        <v>#DIV/0!</v>
      </c>
      <c r="AB30" s="121" t="e">
        <f t="shared" si="1"/>
        <v>#DIV/0!</v>
      </c>
      <c r="AC30" s="124" t="e">
        <f t="shared" si="2"/>
        <v>#DIV/0!</v>
      </c>
    </row>
    <row r="31" spans="1:29" ht="15.75" thickBot="1">
      <c r="A31" s="1">
        <v>27</v>
      </c>
      <c r="B31" s="17">
        <f>IF(DATOS!B31&gt;0,(DATOS!B31),"")</f>
      </c>
      <c r="C31" s="25"/>
      <c r="D31" s="1"/>
      <c r="E31" s="1"/>
      <c r="F31" s="1"/>
      <c r="G31" s="1"/>
      <c r="H31" s="1"/>
      <c r="I31" s="1"/>
      <c r="J31" s="1"/>
      <c r="K31" s="122"/>
      <c r="L31" s="122"/>
      <c r="M31" s="122"/>
      <c r="N31" s="122"/>
      <c r="O31" s="122"/>
      <c r="P31" s="122"/>
      <c r="Q31" s="122"/>
      <c r="R31" s="122"/>
      <c r="S31" s="1"/>
      <c r="T31" s="1"/>
      <c r="U31" s="1"/>
      <c r="V31" s="1"/>
      <c r="W31" s="1"/>
      <c r="X31" s="1"/>
      <c r="Y31" s="1"/>
      <c r="Z31" s="1"/>
      <c r="AA31" s="121" t="e">
        <f t="shared" si="0"/>
        <v>#DIV/0!</v>
      </c>
      <c r="AB31" s="121" t="e">
        <f t="shared" si="1"/>
        <v>#DIV/0!</v>
      </c>
      <c r="AC31" s="124" t="e">
        <f t="shared" si="2"/>
        <v>#DIV/0!</v>
      </c>
    </row>
    <row r="32" spans="1:29" ht="15.75" thickBot="1">
      <c r="A32" s="1">
        <v>28</v>
      </c>
      <c r="B32" s="17">
        <f>IF(DATOS!B32&gt;0,(DATOS!B32),"")</f>
      </c>
      <c r="C32" s="25"/>
      <c r="D32" s="1"/>
      <c r="E32" s="1"/>
      <c r="F32" s="1"/>
      <c r="G32" s="1"/>
      <c r="H32" s="1"/>
      <c r="I32" s="1"/>
      <c r="J32" s="1"/>
      <c r="K32" s="122"/>
      <c r="L32" s="122"/>
      <c r="M32" s="122"/>
      <c r="N32" s="122"/>
      <c r="O32" s="122"/>
      <c r="P32" s="122"/>
      <c r="Q32" s="122"/>
      <c r="R32" s="122"/>
      <c r="S32" s="1"/>
      <c r="T32" s="1"/>
      <c r="U32" s="1"/>
      <c r="V32" s="1"/>
      <c r="W32" s="1"/>
      <c r="X32" s="1"/>
      <c r="Y32" s="1"/>
      <c r="Z32" s="1"/>
      <c r="AA32" s="121" t="e">
        <f t="shared" si="0"/>
        <v>#DIV/0!</v>
      </c>
      <c r="AB32" s="121" t="e">
        <f t="shared" si="1"/>
        <v>#DIV/0!</v>
      </c>
      <c r="AC32" s="124" t="e">
        <f t="shared" si="2"/>
        <v>#DIV/0!</v>
      </c>
    </row>
    <row r="33" spans="1:29" ht="15.75" thickBot="1">
      <c r="A33" s="1">
        <v>29</v>
      </c>
      <c r="B33" s="17">
        <f>IF(DATOS!B33&gt;0,(DATOS!B33),"")</f>
      </c>
      <c r="C33" s="25"/>
      <c r="D33" s="1"/>
      <c r="E33" s="1"/>
      <c r="F33" s="1"/>
      <c r="G33" s="1"/>
      <c r="H33" s="1"/>
      <c r="I33" s="1"/>
      <c r="J33" s="1"/>
      <c r="K33" s="122"/>
      <c r="L33" s="122"/>
      <c r="M33" s="122"/>
      <c r="N33" s="122"/>
      <c r="O33" s="122"/>
      <c r="P33" s="122"/>
      <c r="Q33" s="122"/>
      <c r="R33" s="122"/>
      <c r="S33" s="1"/>
      <c r="T33" s="1"/>
      <c r="U33" s="1"/>
      <c r="V33" s="1"/>
      <c r="W33" s="1"/>
      <c r="X33" s="1"/>
      <c r="Y33" s="1"/>
      <c r="Z33" s="1"/>
      <c r="AA33" s="121" t="e">
        <f t="shared" si="0"/>
        <v>#DIV/0!</v>
      </c>
      <c r="AB33" s="121" t="e">
        <f t="shared" si="1"/>
        <v>#DIV/0!</v>
      </c>
      <c r="AC33" s="124" t="e">
        <f t="shared" si="2"/>
        <v>#DIV/0!</v>
      </c>
    </row>
    <row r="34" spans="1:29" ht="15.75" thickBot="1">
      <c r="A34" s="1">
        <v>30</v>
      </c>
      <c r="B34" s="17">
        <f>IF(DATOS!B34&gt;0,(DATOS!B34),"")</f>
      </c>
      <c r="C34" s="27"/>
      <c r="D34" s="28"/>
      <c r="E34" s="28"/>
      <c r="F34" s="28"/>
      <c r="G34" s="28"/>
      <c r="H34" s="28"/>
      <c r="I34" s="28"/>
      <c r="J34" s="28"/>
      <c r="K34" s="123"/>
      <c r="L34" s="123"/>
      <c r="M34" s="123"/>
      <c r="N34" s="123"/>
      <c r="O34" s="123"/>
      <c r="P34" s="123"/>
      <c r="Q34" s="123"/>
      <c r="R34" s="123"/>
      <c r="S34" s="28"/>
      <c r="T34" s="28"/>
      <c r="U34" s="28"/>
      <c r="V34" s="28"/>
      <c r="W34" s="28"/>
      <c r="X34" s="28"/>
      <c r="Y34" s="28"/>
      <c r="Z34" s="28"/>
      <c r="AA34" s="121" t="e">
        <f t="shared" si="0"/>
        <v>#DIV/0!</v>
      </c>
      <c r="AB34" s="121" t="e">
        <f t="shared" si="1"/>
        <v>#DIV/0!</v>
      </c>
      <c r="AC34" s="124" t="e">
        <f t="shared" si="2"/>
        <v>#DIV/0!</v>
      </c>
    </row>
  </sheetData>
  <sheetProtection/>
  <mergeCells count="3">
    <mergeCell ref="C1:J1"/>
    <mergeCell ref="K1:R1"/>
    <mergeCell ref="S1:Z1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8">
    <tabColor rgb="FF99CCFF"/>
  </sheetPr>
  <dimension ref="A1:AK37"/>
  <sheetViews>
    <sheetView zoomScalePageLayoutView="0" workbookViewId="0" topLeftCell="A2">
      <pane xSplit="2" ySplit="2" topLeftCell="C4" activePane="bottomRight" state="frozen"/>
      <selection pane="topLeft" activeCell="A2" sqref="A2"/>
      <selection pane="topRight" activeCell="C2" sqref="C2"/>
      <selection pane="bottomLeft" activeCell="A4" sqref="A4"/>
      <selection pane="bottomRight" activeCell="C5" sqref="C5:I30"/>
    </sheetView>
  </sheetViews>
  <sheetFormatPr defaultColWidth="11.421875" defaultRowHeight="15"/>
  <cols>
    <col min="1" max="1" width="6.7109375" style="0" customWidth="1"/>
    <col min="2" max="2" width="33.8515625" style="0" customWidth="1"/>
    <col min="3" max="35" width="3.28125" style="0" customWidth="1"/>
    <col min="36" max="36" width="7.8515625" style="0" customWidth="1"/>
    <col min="37" max="37" width="11.8515625" style="0" bestFit="1" customWidth="1"/>
  </cols>
  <sheetData>
    <row r="1" spans="2:18" ht="38.25" customHeight="1">
      <c r="B1" s="7" t="s">
        <v>8</v>
      </c>
      <c r="C1" s="238" t="s">
        <v>5</v>
      </c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239"/>
      <c r="R1" s="239"/>
    </row>
    <row r="2" spans="1:36" ht="60">
      <c r="A2" s="1" t="s">
        <v>0</v>
      </c>
      <c r="B2" s="5" t="str">
        <f>IF(DATOS!C2&gt;0,(DATOS!C2),"")</f>
        <v>1º ESO</v>
      </c>
      <c r="C2" s="4" t="s">
        <v>2</v>
      </c>
      <c r="D2" s="4" t="s">
        <v>2</v>
      </c>
      <c r="E2" s="4" t="s">
        <v>2</v>
      </c>
      <c r="F2" s="4" t="s">
        <v>2</v>
      </c>
      <c r="G2" s="4" t="s">
        <v>2</v>
      </c>
      <c r="H2" s="4" t="s">
        <v>2</v>
      </c>
      <c r="I2" s="4" t="s">
        <v>2</v>
      </c>
      <c r="J2" s="4" t="s">
        <v>2</v>
      </c>
      <c r="K2" s="4" t="s">
        <v>2</v>
      </c>
      <c r="L2" s="4" t="s">
        <v>2</v>
      </c>
      <c r="M2" s="4" t="s">
        <v>2</v>
      </c>
      <c r="N2" s="4" t="s">
        <v>2</v>
      </c>
      <c r="O2" s="4" t="s">
        <v>2</v>
      </c>
      <c r="P2" s="4" t="s">
        <v>2</v>
      </c>
      <c r="Q2" s="4" t="s">
        <v>2</v>
      </c>
      <c r="R2" s="4" t="s">
        <v>2</v>
      </c>
      <c r="S2" s="4" t="s">
        <v>2</v>
      </c>
      <c r="T2" s="4" t="s">
        <v>2</v>
      </c>
      <c r="U2" s="4" t="s">
        <v>2</v>
      </c>
      <c r="V2" s="4" t="s">
        <v>2</v>
      </c>
      <c r="W2" s="4" t="s">
        <v>2</v>
      </c>
      <c r="X2" s="4" t="s">
        <v>2</v>
      </c>
      <c r="Y2" s="4" t="s">
        <v>2</v>
      </c>
      <c r="Z2" s="4" t="s">
        <v>2</v>
      </c>
      <c r="AA2" s="4" t="s">
        <v>2</v>
      </c>
      <c r="AB2" s="4" t="s">
        <v>2</v>
      </c>
      <c r="AC2" s="4" t="s">
        <v>2</v>
      </c>
      <c r="AD2" s="4" t="s">
        <v>2</v>
      </c>
      <c r="AE2" s="4" t="s">
        <v>2</v>
      </c>
      <c r="AF2" s="4" t="s">
        <v>2</v>
      </c>
      <c r="AG2" s="4" t="s">
        <v>2</v>
      </c>
      <c r="AH2" s="4" t="s">
        <v>2</v>
      </c>
      <c r="AI2" s="4" t="s">
        <v>2</v>
      </c>
      <c r="AJ2" s="4" t="s">
        <v>3</v>
      </c>
    </row>
    <row r="3" spans="1:37" ht="39.75" customHeight="1">
      <c r="A3" s="1"/>
      <c r="B3" s="6" t="str">
        <f>IF(DATOS!B2&gt;0,(DATOS!B2),"")</f>
        <v>ALUMNOS</v>
      </c>
      <c r="C3" s="55"/>
      <c r="D3" s="4"/>
      <c r="E3" s="4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4"/>
      <c r="S3" s="56"/>
      <c r="T3" s="56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1"/>
      <c r="AK3" t="s">
        <v>24</v>
      </c>
    </row>
    <row r="4" spans="1:36" ht="19.5" customHeight="1">
      <c r="A4" s="1"/>
      <c r="B4" s="6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  <c r="AI4" s="58"/>
      <c r="AJ4" s="125">
        <f>IF(SUM(C4:AI4)&gt;0,SUM(C4:AI4),"")</f>
      </c>
    </row>
    <row r="5" spans="1:37" ht="19.5" customHeight="1">
      <c r="A5" s="1">
        <v>1</v>
      </c>
      <c r="B5" s="1">
        <f>IF(DATOS!B3&gt;0,(DATOS!B3),"")</f>
        <v>10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  <c r="AE5" s="41"/>
      <c r="AF5" s="41"/>
      <c r="AG5" s="41"/>
      <c r="AH5" s="41"/>
      <c r="AI5" s="41"/>
      <c r="AJ5" s="125">
        <f>IF(SUM(C5:AI5)&gt;0,SUM(C5:AI5),"")</f>
      </c>
      <c r="AK5" s="57" t="e">
        <f aca="true" t="shared" si="0" ref="AK5:AK36">IF((AJ5*10)/AJ5&gt;0,(AJ5*10)/$AJ$4,"")</f>
        <v>#VALUE!</v>
      </c>
    </row>
    <row r="6" spans="1:37" ht="19.5" customHeight="1">
      <c r="A6" s="1">
        <v>2</v>
      </c>
      <c r="B6" s="1">
        <f>IF(DATOS!B4&gt;0,(DATOS!B4),"")</f>
        <v>11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25">
        <f>IF(SUM(C6:AI6)&gt;0,SUM(C6:AI6),"")</f>
      </c>
      <c r="AK6" s="57" t="e">
        <f t="shared" si="0"/>
        <v>#VALUE!</v>
      </c>
    </row>
    <row r="7" spans="1:37" ht="15">
      <c r="A7" s="1">
        <v>3</v>
      </c>
      <c r="B7" s="1">
        <f>IF(DATOS!B5&gt;0,(DATOS!B5),"")</f>
        <v>12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25">
        <f aca="true" t="shared" si="1" ref="AJ7:AJ36">IF(SUM(C7:AI7)&gt;0,SUM(C7:AI7),"")</f>
      </c>
      <c r="AK7" s="57" t="e">
        <f t="shared" si="0"/>
        <v>#VALUE!</v>
      </c>
    </row>
    <row r="8" spans="1:37" ht="15">
      <c r="A8" s="1">
        <v>4</v>
      </c>
      <c r="B8" s="80">
        <f>IF(DATOS!B6&gt;0,(DATOS!B6),"")</f>
        <v>13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25">
        <f t="shared" si="1"/>
      </c>
      <c r="AK8" s="57" t="e">
        <f t="shared" si="0"/>
        <v>#VALUE!</v>
      </c>
    </row>
    <row r="9" spans="1:37" ht="15">
      <c r="A9" s="1">
        <v>5</v>
      </c>
      <c r="B9" s="80">
        <f>IF(DATOS!B7&gt;0,(DATOS!B7),"")</f>
        <v>14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25">
        <f t="shared" si="1"/>
      </c>
      <c r="AK9" s="57" t="e">
        <f t="shared" si="0"/>
        <v>#VALUE!</v>
      </c>
    </row>
    <row r="10" spans="1:37" ht="15">
      <c r="A10" s="1">
        <v>6</v>
      </c>
      <c r="B10" s="80">
        <f>IF(DATOS!B8&gt;0,(DATOS!B8),"")</f>
        <v>15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4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25">
        <f t="shared" si="1"/>
      </c>
      <c r="AK10" s="57" t="e">
        <f t="shared" si="0"/>
        <v>#VALUE!</v>
      </c>
    </row>
    <row r="11" spans="1:37" ht="15">
      <c r="A11" s="1">
        <v>7</v>
      </c>
      <c r="B11" s="1">
        <f>IF(DATOS!B9&gt;0,(DATOS!B9),"")</f>
        <v>16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25">
        <f t="shared" si="1"/>
      </c>
      <c r="AK11" s="57" t="e">
        <f t="shared" si="0"/>
        <v>#VALUE!</v>
      </c>
    </row>
    <row r="12" spans="1:37" s="81" customFormat="1" ht="15">
      <c r="A12" s="1">
        <v>8</v>
      </c>
      <c r="B12" s="80">
        <f>IF(DATOS!B10&gt;0,(DATOS!B10),"")</f>
        <v>17</v>
      </c>
      <c r="C12" s="80"/>
      <c r="D12" s="80"/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80"/>
      <c r="U12" s="80"/>
      <c r="V12" s="80"/>
      <c r="W12" s="80"/>
      <c r="X12" s="80"/>
      <c r="Y12" s="80"/>
      <c r="Z12" s="80"/>
      <c r="AA12" s="80"/>
      <c r="AB12" s="80"/>
      <c r="AC12" s="80"/>
      <c r="AD12" s="80"/>
      <c r="AE12" s="80"/>
      <c r="AF12" s="80"/>
      <c r="AG12" s="80"/>
      <c r="AH12" s="80"/>
      <c r="AI12" s="80"/>
      <c r="AJ12" s="125">
        <f t="shared" si="1"/>
      </c>
      <c r="AK12" s="57" t="e">
        <f t="shared" si="0"/>
        <v>#VALUE!</v>
      </c>
    </row>
    <row r="13" spans="1:37" s="81" customFormat="1" ht="15">
      <c r="A13" s="1">
        <v>9</v>
      </c>
      <c r="B13" s="80">
        <f>IF(DATOS!B11&gt;0,(DATOS!B11),"")</f>
        <v>18</v>
      </c>
      <c r="C13" s="80"/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0"/>
      <c r="Y13" s="80"/>
      <c r="Z13" s="80"/>
      <c r="AA13" s="80"/>
      <c r="AB13" s="80"/>
      <c r="AC13" s="80"/>
      <c r="AD13" s="80"/>
      <c r="AE13" s="80"/>
      <c r="AF13" s="80"/>
      <c r="AG13" s="80"/>
      <c r="AH13" s="80"/>
      <c r="AI13" s="80"/>
      <c r="AJ13" s="125">
        <f t="shared" si="1"/>
      </c>
      <c r="AK13" s="57" t="e">
        <f t="shared" si="0"/>
        <v>#VALUE!</v>
      </c>
    </row>
    <row r="14" spans="1:37" s="81" customFormat="1" ht="15">
      <c r="A14" s="1">
        <v>10</v>
      </c>
      <c r="B14" s="80">
        <f>IF(DATOS!B12&gt;0,(DATOS!B12),"")</f>
        <v>19</v>
      </c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3"/>
      <c r="S14" s="80"/>
      <c r="T14" s="80"/>
      <c r="U14" s="80"/>
      <c r="V14" s="80"/>
      <c r="W14" s="80"/>
      <c r="X14" s="80"/>
      <c r="Y14" s="80"/>
      <c r="Z14" s="80"/>
      <c r="AA14" s="80"/>
      <c r="AB14" s="80"/>
      <c r="AC14" s="80"/>
      <c r="AD14" s="80"/>
      <c r="AE14" s="80"/>
      <c r="AF14" s="80"/>
      <c r="AG14" s="80"/>
      <c r="AH14" s="80"/>
      <c r="AI14" s="80"/>
      <c r="AJ14" s="125">
        <f t="shared" si="1"/>
      </c>
      <c r="AK14" s="57" t="e">
        <f t="shared" si="0"/>
        <v>#VALUE!</v>
      </c>
    </row>
    <row r="15" spans="1:37" s="81" customFormat="1" ht="15">
      <c r="A15" s="1">
        <v>11</v>
      </c>
      <c r="B15" s="80">
        <f>IF(DATOS!B13&gt;0,(DATOS!B13),"")</f>
        <v>20</v>
      </c>
      <c r="C15" s="80"/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80"/>
      <c r="X15" s="80"/>
      <c r="Y15" s="80"/>
      <c r="Z15" s="80"/>
      <c r="AA15" s="80"/>
      <c r="AB15" s="80"/>
      <c r="AC15" s="80"/>
      <c r="AD15" s="80"/>
      <c r="AE15" s="80"/>
      <c r="AF15" s="80"/>
      <c r="AG15" s="80"/>
      <c r="AH15" s="80"/>
      <c r="AI15" s="80"/>
      <c r="AJ15" s="125">
        <f t="shared" si="1"/>
      </c>
      <c r="AK15" s="57" t="e">
        <f t="shared" si="0"/>
        <v>#VALUE!</v>
      </c>
    </row>
    <row r="16" spans="1:37" s="81" customFormat="1" ht="15">
      <c r="A16" s="1">
        <v>12</v>
      </c>
      <c r="B16" s="80">
        <f>IF(DATOS!B14&gt;0,(DATOS!B14),"")</f>
        <v>21</v>
      </c>
      <c r="C16" s="80"/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80"/>
      <c r="Q16" s="80"/>
      <c r="R16" s="83"/>
      <c r="S16" s="80"/>
      <c r="T16" s="80"/>
      <c r="U16" s="80"/>
      <c r="V16" s="80"/>
      <c r="W16" s="80"/>
      <c r="X16" s="80"/>
      <c r="Y16" s="80"/>
      <c r="Z16" s="80"/>
      <c r="AA16" s="80"/>
      <c r="AB16" s="80"/>
      <c r="AC16" s="80"/>
      <c r="AD16" s="80"/>
      <c r="AE16" s="80"/>
      <c r="AF16" s="80"/>
      <c r="AG16" s="80"/>
      <c r="AH16" s="80"/>
      <c r="AI16" s="80"/>
      <c r="AJ16" s="125">
        <f t="shared" si="1"/>
      </c>
      <c r="AK16" s="57" t="e">
        <f t="shared" si="0"/>
        <v>#VALUE!</v>
      </c>
    </row>
    <row r="17" spans="1:37" s="81" customFormat="1" ht="15">
      <c r="A17" s="1">
        <v>13</v>
      </c>
      <c r="B17" s="80">
        <f>IF(DATOS!B15&gt;0,(DATOS!B15),"")</f>
        <v>22</v>
      </c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80"/>
      <c r="X17" s="80"/>
      <c r="Y17" s="80"/>
      <c r="Z17" s="80"/>
      <c r="AA17" s="80"/>
      <c r="AB17" s="80"/>
      <c r="AC17" s="80"/>
      <c r="AD17" s="80"/>
      <c r="AE17" s="80"/>
      <c r="AF17" s="80"/>
      <c r="AG17" s="80"/>
      <c r="AH17" s="80"/>
      <c r="AI17" s="80"/>
      <c r="AJ17" s="125">
        <f t="shared" si="1"/>
      </c>
      <c r="AK17" s="57" t="e">
        <f t="shared" si="0"/>
        <v>#VALUE!</v>
      </c>
    </row>
    <row r="18" spans="1:37" s="81" customFormat="1" ht="15">
      <c r="A18" s="1">
        <v>14</v>
      </c>
      <c r="B18" s="80">
        <f>IF(DATOS!B16&gt;0,(DATOS!B16),"")</f>
        <v>23</v>
      </c>
      <c r="C18" s="80"/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80"/>
      <c r="X18" s="80"/>
      <c r="Y18" s="80"/>
      <c r="Z18" s="80"/>
      <c r="AA18" s="80"/>
      <c r="AB18" s="80"/>
      <c r="AC18" s="80"/>
      <c r="AD18" s="80"/>
      <c r="AE18" s="80"/>
      <c r="AF18" s="80"/>
      <c r="AG18" s="80"/>
      <c r="AH18" s="80"/>
      <c r="AI18" s="80"/>
      <c r="AJ18" s="125">
        <f t="shared" si="1"/>
      </c>
      <c r="AK18" s="57" t="e">
        <f>IF((AJ18*10)/AJ18&gt;0,(AJ18*10)/$AJ$4,"")</f>
        <v>#VALUE!</v>
      </c>
    </row>
    <row r="19" spans="1:37" s="81" customFormat="1" ht="15">
      <c r="A19" s="1">
        <v>15</v>
      </c>
      <c r="B19" s="80">
        <f>IF(DATOS!B17&gt;0,(DATOS!B17),"")</f>
        <v>24</v>
      </c>
      <c r="C19" s="80"/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80"/>
      <c r="X19" s="80"/>
      <c r="Y19" s="80"/>
      <c r="Z19" s="80"/>
      <c r="AA19" s="80"/>
      <c r="AB19" s="80"/>
      <c r="AC19" s="80"/>
      <c r="AD19" s="80"/>
      <c r="AE19" s="80"/>
      <c r="AF19" s="80"/>
      <c r="AG19" s="80"/>
      <c r="AH19" s="80"/>
      <c r="AI19" s="80"/>
      <c r="AJ19" s="125">
        <f t="shared" si="1"/>
      </c>
      <c r="AK19" s="57" t="e">
        <f t="shared" si="0"/>
        <v>#VALUE!</v>
      </c>
    </row>
    <row r="20" spans="1:37" s="81" customFormat="1" ht="15">
      <c r="A20" s="1">
        <v>16</v>
      </c>
      <c r="B20" s="80">
        <f>IF(DATOS!B18&gt;0,(DATOS!B18),"")</f>
        <v>25</v>
      </c>
      <c r="C20" s="80"/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/>
      <c r="Z20" s="80"/>
      <c r="AA20" s="80"/>
      <c r="AB20" s="80"/>
      <c r="AC20" s="80"/>
      <c r="AD20" s="80"/>
      <c r="AE20" s="80"/>
      <c r="AF20" s="80"/>
      <c r="AG20" s="80"/>
      <c r="AH20" s="80"/>
      <c r="AI20" s="80"/>
      <c r="AJ20" s="125">
        <f t="shared" si="1"/>
      </c>
      <c r="AK20" s="57" t="e">
        <f t="shared" si="0"/>
        <v>#VALUE!</v>
      </c>
    </row>
    <row r="21" spans="1:37" s="81" customFormat="1" ht="15">
      <c r="A21" s="1">
        <v>17</v>
      </c>
      <c r="B21" s="80">
        <f>IF(DATOS!B19&gt;0,(DATOS!B19),"")</f>
        <v>26</v>
      </c>
      <c r="C21" s="80"/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80"/>
      <c r="V21" s="80"/>
      <c r="W21" s="80"/>
      <c r="X21" s="80"/>
      <c r="Y21" s="80"/>
      <c r="Z21" s="80"/>
      <c r="AA21" s="80"/>
      <c r="AB21" s="80"/>
      <c r="AC21" s="80"/>
      <c r="AD21" s="80"/>
      <c r="AE21" s="80"/>
      <c r="AF21" s="80"/>
      <c r="AG21" s="80"/>
      <c r="AH21" s="80"/>
      <c r="AI21" s="80"/>
      <c r="AJ21" s="125">
        <f t="shared" si="1"/>
      </c>
      <c r="AK21" s="84" t="e">
        <f t="shared" si="0"/>
        <v>#VALUE!</v>
      </c>
    </row>
    <row r="22" spans="1:37" s="81" customFormat="1" ht="15">
      <c r="A22" s="1">
        <v>18</v>
      </c>
      <c r="B22" s="80">
        <f>IF(DATOS!B20&gt;0,(DATOS!B20),"")</f>
        <v>27</v>
      </c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80"/>
      <c r="X22" s="80"/>
      <c r="Y22" s="80"/>
      <c r="Z22" s="80"/>
      <c r="AA22" s="80"/>
      <c r="AB22" s="80"/>
      <c r="AC22" s="80"/>
      <c r="AD22" s="80"/>
      <c r="AE22" s="80"/>
      <c r="AF22" s="80"/>
      <c r="AG22" s="80"/>
      <c r="AH22" s="80"/>
      <c r="AI22" s="80"/>
      <c r="AJ22" s="125">
        <f>IF(SUM(C22:AI22)&gt;0,SUM(C22:AI22),"")</f>
      </c>
      <c r="AK22" s="84" t="e">
        <f t="shared" si="0"/>
        <v>#VALUE!</v>
      </c>
    </row>
    <row r="23" spans="1:37" s="81" customFormat="1" ht="15">
      <c r="A23" s="1">
        <v>19</v>
      </c>
      <c r="B23" s="80">
        <f>IF(DATOS!B21&gt;0,(DATOS!B21),"")</f>
      </c>
      <c r="C23" s="80"/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80"/>
      <c r="V23" s="80"/>
      <c r="W23" s="80"/>
      <c r="X23" s="80"/>
      <c r="Y23" s="80"/>
      <c r="Z23" s="80"/>
      <c r="AA23" s="80"/>
      <c r="AB23" s="80"/>
      <c r="AC23" s="80"/>
      <c r="AD23" s="80"/>
      <c r="AE23" s="80"/>
      <c r="AF23" s="80"/>
      <c r="AG23" s="80"/>
      <c r="AH23" s="80"/>
      <c r="AI23" s="80"/>
      <c r="AJ23" s="125">
        <f>IF(SUM(C23:AI23)&gt;0,SUM(C23:AI23),"")</f>
      </c>
      <c r="AK23" s="84" t="e">
        <f t="shared" si="0"/>
        <v>#VALUE!</v>
      </c>
    </row>
    <row r="24" spans="1:37" s="81" customFormat="1" ht="15">
      <c r="A24" s="1">
        <v>20</v>
      </c>
      <c r="B24" s="80">
        <f>IF(DATOS!B22&gt;0,(DATOS!B22),"")</f>
      </c>
      <c r="C24" s="80"/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0"/>
      <c r="V24" s="80"/>
      <c r="W24" s="80"/>
      <c r="X24" s="80"/>
      <c r="Y24" s="80"/>
      <c r="Z24" s="80"/>
      <c r="AA24" s="80"/>
      <c r="AB24" s="80"/>
      <c r="AC24" s="80"/>
      <c r="AD24" s="80"/>
      <c r="AE24" s="80"/>
      <c r="AF24" s="80"/>
      <c r="AG24" s="80"/>
      <c r="AH24" s="80"/>
      <c r="AI24" s="80"/>
      <c r="AJ24" s="125">
        <f t="shared" si="1"/>
      </c>
      <c r="AK24" s="84" t="e">
        <f t="shared" si="0"/>
        <v>#VALUE!</v>
      </c>
    </row>
    <row r="25" spans="1:37" s="81" customFormat="1" ht="15">
      <c r="A25" s="1">
        <v>21</v>
      </c>
      <c r="B25" s="80">
        <f>IF(DATOS!B23&gt;0,(DATOS!B23),"")</f>
      </c>
      <c r="C25" s="80"/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3"/>
      <c r="R25" s="80"/>
      <c r="S25" s="80"/>
      <c r="T25" s="80"/>
      <c r="U25" s="80"/>
      <c r="V25" s="80"/>
      <c r="W25" s="80"/>
      <c r="X25" s="80"/>
      <c r="Y25" s="80"/>
      <c r="Z25" s="80"/>
      <c r="AA25" s="80"/>
      <c r="AB25" s="80"/>
      <c r="AC25" s="80"/>
      <c r="AD25" s="80"/>
      <c r="AE25" s="80"/>
      <c r="AF25" s="80"/>
      <c r="AG25" s="80"/>
      <c r="AH25" s="80"/>
      <c r="AI25" s="80"/>
      <c r="AJ25" s="125">
        <f t="shared" si="1"/>
      </c>
      <c r="AK25" s="84" t="e">
        <f t="shared" si="0"/>
        <v>#VALUE!</v>
      </c>
    </row>
    <row r="26" spans="1:37" s="81" customFormat="1" ht="15">
      <c r="A26" s="1">
        <v>22</v>
      </c>
      <c r="B26" s="80">
        <f>IF(DATOS!B24&gt;0,(DATOS!B24),"")</f>
      </c>
      <c r="C26" s="80"/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80"/>
      <c r="X26" s="80"/>
      <c r="Y26" s="80"/>
      <c r="Z26" s="80"/>
      <c r="AA26" s="80"/>
      <c r="AB26" s="80"/>
      <c r="AC26" s="80"/>
      <c r="AD26" s="80"/>
      <c r="AE26" s="80"/>
      <c r="AF26" s="80"/>
      <c r="AG26" s="80"/>
      <c r="AH26" s="80"/>
      <c r="AI26" s="80"/>
      <c r="AJ26" s="125">
        <f t="shared" si="1"/>
      </c>
      <c r="AK26" s="84" t="e">
        <f t="shared" si="0"/>
        <v>#VALUE!</v>
      </c>
    </row>
    <row r="27" spans="1:37" s="81" customFormat="1" ht="15">
      <c r="A27" s="1">
        <v>23</v>
      </c>
      <c r="B27" s="80">
        <f>IF(DATOS!B25&gt;0,(DATOS!B25),"")</f>
      </c>
      <c r="C27" s="80"/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80"/>
      <c r="T27" s="80"/>
      <c r="U27" s="80"/>
      <c r="V27" s="80"/>
      <c r="W27" s="80"/>
      <c r="X27" s="80"/>
      <c r="Y27" s="80"/>
      <c r="Z27" s="80"/>
      <c r="AA27" s="80"/>
      <c r="AB27" s="80"/>
      <c r="AC27" s="80"/>
      <c r="AD27" s="80"/>
      <c r="AE27" s="80"/>
      <c r="AF27" s="80"/>
      <c r="AG27" s="80"/>
      <c r="AH27" s="80"/>
      <c r="AI27" s="80"/>
      <c r="AJ27" s="125">
        <f t="shared" si="1"/>
      </c>
      <c r="AK27" s="84" t="e">
        <f t="shared" si="0"/>
        <v>#VALUE!</v>
      </c>
    </row>
    <row r="28" spans="1:37" s="81" customFormat="1" ht="15">
      <c r="A28" s="1">
        <v>24</v>
      </c>
      <c r="B28" s="80">
        <f>IF(DATOS!B26&gt;0,(DATOS!B26),"")</f>
      </c>
      <c r="C28" s="80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80"/>
      <c r="V28" s="80"/>
      <c r="W28" s="80"/>
      <c r="X28" s="80"/>
      <c r="Y28" s="80"/>
      <c r="Z28" s="80"/>
      <c r="AA28" s="80"/>
      <c r="AB28" s="80"/>
      <c r="AC28" s="80"/>
      <c r="AD28" s="80"/>
      <c r="AE28" s="80"/>
      <c r="AF28" s="80"/>
      <c r="AG28" s="80"/>
      <c r="AH28" s="80"/>
      <c r="AI28" s="80"/>
      <c r="AJ28" s="125">
        <f t="shared" si="1"/>
      </c>
      <c r="AK28" s="84" t="e">
        <f t="shared" si="0"/>
        <v>#VALUE!</v>
      </c>
    </row>
    <row r="29" spans="1:37" s="81" customFormat="1" ht="15">
      <c r="A29" s="1">
        <v>25</v>
      </c>
      <c r="B29" s="80">
        <f>IF(DATOS!B27&gt;0,(DATOS!B27),"")</f>
      </c>
      <c r="C29" s="80"/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80"/>
      <c r="X29" s="80"/>
      <c r="Y29" s="80"/>
      <c r="Z29" s="80"/>
      <c r="AA29" s="80"/>
      <c r="AB29" s="80"/>
      <c r="AC29" s="80"/>
      <c r="AD29" s="80"/>
      <c r="AE29" s="80"/>
      <c r="AF29" s="80"/>
      <c r="AG29" s="80"/>
      <c r="AH29" s="80"/>
      <c r="AI29" s="80"/>
      <c r="AJ29" s="125">
        <f t="shared" si="1"/>
      </c>
      <c r="AK29" s="84" t="e">
        <f t="shared" si="0"/>
        <v>#VALUE!</v>
      </c>
    </row>
    <row r="30" spans="1:37" s="81" customFormat="1" ht="15">
      <c r="A30" s="1">
        <v>26</v>
      </c>
      <c r="B30" s="80">
        <f>IF(DATOS!B28&gt;0,(DATOS!B28),"")</f>
      </c>
      <c r="C30" s="80"/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80"/>
      <c r="W30" s="80"/>
      <c r="X30" s="80"/>
      <c r="Y30" s="80"/>
      <c r="Z30" s="80"/>
      <c r="AA30" s="80"/>
      <c r="AB30" s="80"/>
      <c r="AC30" s="80"/>
      <c r="AD30" s="80"/>
      <c r="AE30" s="80"/>
      <c r="AF30" s="80"/>
      <c r="AG30" s="80"/>
      <c r="AH30" s="80"/>
      <c r="AI30" s="80"/>
      <c r="AJ30" s="125">
        <f>IF(SUM(C30:AI30)&gt;0,SUM(C30:AI30),"")</f>
      </c>
      <c r="AK30" s="84" t="e">
        <f t="shared" si="0"/>
        <v>#VALUE!</v>
      </c>
    </row>
    <row r="31" spans="1:37" s="81" customFormat="1" ht="15">
      <c r="A31" s="1">
        <v>27</v>
      </c>
      <c r="B31" s="80">
        <f>IF(DATOS!B29&gt;0,(DATOS!B29),"")</f>
      </c>
      <c r="C31" s="80"/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0"/>
      <c r="U31" s="80"/>
      <c r="V31" s="80"/>
      <c r="W31" s="80"/>
      <c r="X31" s="80"/>
      <c r="Y31" s="80"/>
      <c r="Z31" s="80"/>
      <c r="AA31" s="80"/>
      <c r="AB31" s="80"/>
      <c r="AC31" s="80"/>
      <c r="AD31" s="80"/>
      <c r="AE31" s="80"/>
      <c r="AF31" s="80"/>
      <c r="AG31" s="80"/>
      <c r="AH31" s="80"/>
      <c r="AI31" s="80"/>
      <c r="AJ31" s="125">
        <f t="shared" si="1"/>
      </c>
      <c r="AK31" s="84" t="e">
        <f t="shared" si="0"/>
        <v>#VALUE!</v>
      </c>
    </row>
    <row r="32" spans="1:37" ht="15">
      <c r="A32" s="1">
        <v>28</v>
      </c>
      <c r="B32" s="80">
        <f>IF(DATOS!B30&gt;0,(DATOS!B30),"")</f>
      </c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25">
        <f t="shared" si="1"/>
      </c>
      <c r="AK32" s="57" t="e">
        <f t="shared" si="0"/>
        <v>#VALUE!</v>
      </c>
    </row>
    <row r="33" spans="1:37" ht="15">
      <c r="A33" s="1">
        <v>29</v>
      </c>
      <c r="B33" s="1">
        <f>IF(DATOS!B31&gt;0,(DATOS!B31),"")</f>
      </c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25">
        <f t="shared" si="1"/>
      </c>
      <c r="AK33" s="57" t="e">
        <f t="shared" si="0"/>
        <v>#VALUE!</v>
      </c>
    </row>
    <row r="34" spans="1:37" ht="15">
      <c r="A34" s="1">
        <v>30</v>
      </c>
      <c r="B34" s="1">
        <f>IF(DATOS!B32&gt;0,(DATOS!B32),"")</f>
      </c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25">
        <f t="shared" si="1"/>
      </c>
      <c r="AK34" s="57" t="e">
        <f t="shared" si="0"/>
        <v>#VALUE!</v>
      </c>
    </row>
    <row r="35" spans="1:37" ht="15">
      <c r="A35" s="1">
        <v>31</v>
      </c>
      <c r="B35" s="1">
        <f>IF(DATOS!B33&gt;0,(DATOS!B33),"")</f>
      </c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25">
        <f t="shared" si="1"/>
      </c>
      <c r="AK35" s="57" t="e">
        <f t="shared" si="0"/>
        <v>#VALUE!</v>
      </c>
    </row>
    <row r="36" spans="1:37" ht="15">
      <c r="A36" s="1">
        <v>32</v>
      </c>
      <c r="B36" s="1">
        <f>IF(DATOS!B34&gt;0,(DATOS!B34),"")</f>
      </c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25">
        <f t="shared" si="1"/>
      </c>
      <c r="AK36" s="57" t="e">
        <f t="shared" si="0"/>
        <v>#VALUE!</v>
      </c>
    </row>
    <row r="37" spans="36:37" ht="15">
      <c r="AJ37" s="126">
        <f>IF(COUNTIF(C37:AI37,"F")&gt;0,COUNTIF(C37:AI37,"F"),"")</f>
      </c>
      <c r="AK37" s="57" t="e">
        <f>IF((AJ37*10)/AJ36&gt;0,(AJ37*10)/$AJ$4,"")</f>
        <v>#VALUE!</v>
      </c>
    </row>
  </sheetData>
  <sheetProtection/>
  <mergeCells count="1">
    <mergeCell ref="C1:R1"/>
  </mergeCells>
  <printOptions/>
  <pageMargins left="0.7" right="0.7" top="0.75" bottom="0.75" header="0.3" footer="0.3"/>
  <pageSetup orientation="portrait" paperSize="9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9">
    <tabColor rgb="FF0070C0"/>
  </sheetPr>
  <dimension ref="A1:AM36"/>
  <sheetViews>
    <sheetView zoomScalePageLayoutView="0" workbookViewId="0" topLeftCell="A1">
      <selection activeCell="C3" sqref="C3:S29"/>
    </sheetView>
  </sheetViews>
  <sheetFormatPr defaultColWidth="11.421875" defaultRowHeight="15"/>
  <cols>
    <col min="1" max="1" width="5.140625" style="0" customWidth="1"/>
    <col min="2" max="2" width="33.8515625" style="0" customWidth="1"/>
    <col min="3" max="35" width="4.140625" style="0" customWidth="1"/>
    <col min="36" max="36" width="6.140625" style="0" customWidth="1"/>
    <col min="37" max="37" width="12.421875" style="0" customWidth="1"/>
  </cols>
  <sheetData>
    <row r="1" spans="2:18" ht="38.25" customHeight="1">
      <c r="B1" s="7" t="s">
        <v>8</v>
      </c>
      <c r="C1" s="240" t="s">
        <v>7</v>
      </c>
      <c r="D1" s="241"/>
      <c r="E1" s="241"/>
      <c r="F1" s="241"/>
      <c r="G1" s="241"/>
      <c r="H1" s="241"/>
      <c r="I1" s="241"/>
      <c r="J1" s="241"/>
      <c r="K1" s="241"/>
      <c r="L1" s="241"/>
      <c r="M1" s="241"/>
      <c r="N1" s="241"/>
      <c r="O1" s="241"/>
      <c r="P1" s="241"/>
      <c r="Q1" s="241"/>
      <c r="R1" s="241"/>
    </row>
    <row r="2" spans="1:37" ht="60">
      <c r="A2" s="1" t="s">
        <v>0</v>
      </c>
      <c r="B2" s="5" t="str">
        <f>IF(DATOS!C2&gt;0,(DATOS!C2),"")</f>
        <v>1º ESO</v>
      </c>
      <c r="C2" s="4" t="s">
        <v>2</v>
      </c>
      <c r="D2" s="4" t="s">
        <v>2</v>
      </c>
      <c r="E2" s="4" t="s">
        <v>2</v>
      </c>
      <c r="F2" s="4" t="s">
        <v>2</v>
      </c>
      <c r="G2" s="4" t="s">
        <v>2</v>
      </c>
      <c r="H2" s="4" t="s">
        <v>2</v>
      </c>
      <c r="I2" s="4" t="s">
        <v>2</v>
      </c>
      <c r="J2" s="4" t="s">
        <v>2</v>
      </c>
      <c r="K2" s="4" t="s">
        <v>2</v>
      </c>
      <c r="L2" s="4" t="s">
        <v>2</v>
      </c>
      <c r="M2" s="4" t="s">
        <v>2</v>
      </c>
      <c r="N2" s="4" t="s">
        <v>2</v>
      </c>
      <c r="O2" s="4" t="s">
        <v>2</v>
      </c>
      <c r="P2" s="4" t="s">
        <v>2</v>
      </c>
      <c r="Q2" s="4" t="s">
        <v>2</v>
      </c>
      <c r="R2" s="4" t="s">
        <v>2</v>
      </c>
      <c r="S2" s="4" t="s">
        <v>2</v>
      </c>
      <c r="T2" s="4" t="s">
        <v>2</v>
      </c>
      <c r="U2" s="4" t="s">
        <v>2</v>
      </c>
      <c r="V2" s="4" t="s">
        <v>2</v>
      </c>
      <c r="W2" s="4" t="s">
        <v>2</v>
      </c>
      <c r="X2" s="4" t="s">
        <v>2</v>
      </c>
      <c r="Y2" s="4" t="s">
        <v>2</v>
      </c>
      <c r="Z2" s="4" t="s">
        <v>2</v>
      </c>
      <c r="AA2" s="4" t="s">
        <v>2</v>
      </c>
      <c r="AB2" s="4" t="s">
        <v>2</v>
      </c>
      <c r="AC2" s="4" t="s">
        <v>2</v>
      </c>
      <c r="AD2" s="4" t="s">
        <v>2</v>
      </c>
      <c r="AE2" s="4" t="s">
        <v>2</v>
      </c>
      <c r="AF2" s="4" t="s">
        <v>2</v>
      </c>
      <c r="AG2" s="4" t="s">
        <v>2</v>
      </c>
      <c r="AH2" s="4" t="s">
        <v>2</v>
      </c>
      <c r="AI2" s="4" t="s">
        <v>2</v>
      </c>
      <c r="AJ2" s="4" t="s">
        <v>3</v>
      </c>
      <c r="AK2" s="42" t="s">
        <v>24</v>
      </c>
    </row>
    <row r="3" spans="1:37" ht="54.75" customHeight="1">
      <c r="A3" s="65" t="s">
        <v>36</v>
      </c>
      <c r="B3" s="6" t="str">
        <f>IF(DATOS!B2&gt;0,(DATOS!B2),"")</f>
        <v>ALUMNOS</v>
      </c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  <c r="AF3" s="63"/>
      <c r="AG3" s="63"/>
      <c r="AH3" s="63"/>
      <c r="AI3" s="63"/>
      <c r="AJ3" s="41"/>
      <c r="AK3" s="1"/>
    </row>
    <row r="4" spans="1:37" ht="25.5" customHeight="1">
      <c r="A4" s="1"/>
      <c r="B4" s="64" t="s">
        <v>35</v>
      </c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125">
        <f>IF(SUM(D4:AI4)&gt;0,SUM(D4:AI4),"")</f>
      </c>
      <c r="AK4" s="41"/>
    </row>
    <row r="5" spans="1:39" ht="15">
      <c r="A5" s="1">
        <v>1</v>
      </c>
      <c r="B5" s="1">
        <f>IF(DATOS!B3&gt;0,(DATOS!B3),"")</f>
        <v>10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25">
        <f>IF(SUM(D5:AI5)&gt;0,SUM(D5:AI5),"")</f>
      </c>
      <c r="AK5" s="1" t="e">
        <f>IF((AJ5*10)/$AJ$4&gt;0,(AJ5*10)/$AJ$4,"")</f>
        <v>#VALUE!</v>
      </c>
      <c r="AL5" t="e">
        <f>IF((AJ5*10)/$AJ$4&gt;0,(AJ5*10)/$AJ$4,"")</f>
        <v>#VALUE!</v>
      </c>
      <c r="AM5" t="e">
        <f>IF(AK5&lt;1,"(AK5*8%)",IF(AK5&lt;2.5,"IN2",IF(AK5&lt;3.5,"IN3",IF(AK5&lt;4.5,"IN4",IF(AK5&lt;5,"4,2",IF(AK5&lt;6,"5",IF(AK5&lt;7,"6,6",IF(AK5&lt;8.5,"NT8","SB9"))))))))</f>
        <v>#VALUE!</v>
      </c>
    </row>
    <row r="6" spans="1:37" ht="15">
      <c r="A6" s="1">
        <v>2</v>
      </c>
      <c r="B6" s="1">
        <f>IF(DATOS!B4&gt;0,(DATOS!B4),"")</f>
        <v>11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25">
        <f aca="true" t="shared" si="0" ref="AJ6:AJ36">IF(SUM(D6:AI6)&gt;0,SUM(D6:AI6),"")</f>
      </c>
      <c r="AK6" s="1" t="e">
        <f aca="true" t="shared" si="1" ref="AK6:AK33">IF((AJ6*10)/$AJ$4&gt;0,(AJ6*10)/$AJ$4,"")</f>
        <v>#VALUE!</v>
      </c>
    </row>
    <row r="7" spans="1:37" ht="15">
      <c r="A7" s="1">
        <v>3</v>
      </c>
      <c r="B7" s="1">
        <f>IF(DATOS!B5&gt;0,(DATOS!B5),"")</f>
        <v>12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25">
        <f t="shared" si="0"/>
      </c>
      <c r="AK7" s="1" t="e">
        <f t="shared" si="1"/>
        <v>#VALUE!</v>
      </c>
    </row>
    <row r="8" spans="1:37" ht="15">
      <c r="A8" s="1">
        <v>4</v>
      </c>
      <c r="B8" s="1">
        <f>IF(DATOS!B6&gt;0,(DATOS!B6),"")</f>
        <v>13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25">
        <f t="shared" si="0"/>
      </c>
      <c r="AK8" s="1" t="e">
        <f t="shared" si="1"/>
        <v>#VALUE!</v>
      </c>
    </row>
    <row r="9" spans="1:37" ht="15">
      <c r="A9" s="1">
        <v>5</v>
      </c>
      <c r="B9" s="1">
        <f>IF(DATOS!B7&gt;0,(DATOS!B7),"")</f>
        <v>14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25">
        <f t="shared" si="0"/>
      </c>
      <c r="AK9" s="1" t="e">
        <f t="shared" si="1"/>
        <v>#VALUE!</v>
      </c>
    </row>
    <row r="10" spans="1:37" ht="15">
      <c r="A10" s="1">
        <v>6</v>
      </c>
      <c r="B10" s="1">
        <f>IF(DATOS!B8&gt;0,(DATOS!B8),"")</f>
        <v>15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25">
        <f t="shared" si="0"/>
      </c>
      <c r="AK10" s="1" t="e">
        <f t="shared" si="1"/>
        <v>#VALUE!</v>
      </c>
    </row>
    <row r="11" spans="1:37" ht="15">
      <c r="A11" s="1">
        <v>7</v>
      </c>
      <c r="B11" s="1">
        <f>IF(DATOS!B9&gt;0,(DATOS!B9),"")</f>
        <v>16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25">
        <f t="shared" si="0"/>
      </c>
      <c r="AK11" s="1" t="e">
        <f t="shared" si="1"/>
        <v>#VALUE!</v>
      </c>
    </row>
    <row r="12" spans="1:37" ht="15">
      <c r="A12" s="1">
        <v>8</v>
      </c>
      <c r="B12" s="1">
        <f>IF(DATOS!B10&gt;0,(DATOS!B10),"")</f>
        <v>17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25">
        <f t="shared" si="0"/>
      </c>
      <c r="AK12" s="1" t="e">
        <f t="shared" si="1"/>
        <v>#VALUE!</v>
      </c>
    </row>
    <row r="13" spans="1:37" ht="15">
      <c r="A13" s="1">
        <v>9</v>
      </c>
      <c r="B13" s="1">
        <f>IF(DATOS!B11&gt;0,(DATOS!B11),"")</f>
        <v>18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25">
        <f t="shared" si="0"/>
      </c>
      <c r="AK13" s="1" t="e">
        <f t="shared" si="1"/>
        <v>#VALUE!</v>
      </c>
    </row>
    <row r="14" spans="1:37" ht="15">
      <c r="A14" s="1">
        <v>10</v>
      </c>
      <c r="B14" s="1">
        <f>IF(DATOS!B12&gt;0,(DATOS!B12),"")</f>
        <v>19</v>
      </c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25">
        <f t="shared" si="0"/>
      </c>
      <c r="AK14" s="1" t="e">
        <f t="shared" si="1"/>
        <v>#VALUE!</v>
      </c>
    </row>
    <row r="15" spans="1:37" ht="15">
      <c r="A15" s="1">
        <v>11</v>
      </c>
      <c r="B15" s="1">
        <f>IF(DATOS!B13&gt;0,(DATOS!B13),"")</f>
        <v>20</v>
      </c>
      <c r="C15" s="80"/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25">
        <f t="shared" si="0"/>
      </c>
      <c r="AK15" s="1" t="e">
        <f t="shared" si="1"/>
        <v>#VALUE!</v>
      </c>
    </row>
    <row r="16" spans="1:37" ht="15">
      <c r="A16" s="1">
        <v>12</v>
      </c>
      <c r="B16" s="1">
        <f>IF(DATOS!B14&gt;0,(DATOS!B14),"")</f>
        <v>21</v>
      </c>
      <c r="C16" s="80"/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80"/>
      <c r="Q16" s="80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25">
        <f t="shared" si="0"/>
      </c>
      <c r="AK16" s="1" t="e">
        <f t="shared" si="1"/>
        <v>#VALUE!</v>
      </c>
    </row>
    <row r="17" spans="1:37" ht="15">
      <c r="A17" s="1">
        <v>13</v>
      </c>
      <c r="B17" s="1">
        <f>IF(DATOS!B15&gt;0,(DATOS!B15),"")</f>
        <v>22</v>
      </c>
      <c r="C17" s="80"/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25">
        <f t="shared" si="0"/>
      </c>
      <c r="AK17" s="1" t="e">
        <f t="shared" si="1"/>
        <v>#VALUE!</v>
      </c>
    </row>
    <row r="18" spans="1:37" ht="15">
      <c r="A18" s="1">
        <v>14</v>
      </c>
      <c r="B18" s="1">
        <f>IF(DATOS!B16&gt;0,(DATOS!B16),"")</f>
        <v>23</v>
      </c>
      <c r="C18" s="80"/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25">
        <f>IF(SUM(D18:AI18)&gt;0,SUM(D18:AI18),"")</f>
      </c>
      <c r="AK18" s="1" t="e">
        <f>IF((AJ18*10)/$AJ$4&gt;0,(AJ18*10)/$AJ$4,"")</f>
        <v>#VALUE!</v>
      </c>
    </row>
    <row r="19" spans="1:37" ht="15">
      <c r="A19" s="1">
        <v>15</v>
      </c>
      <c r="B19" s="1">
        <f>IF(DATOS!B17&gt;0,(DATOS!B17),"")</f>
        <v>24</v>
      </c>
      <c r="C19" s="80"/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0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25">
        <f t="shared" si="0"/>
      </c>
      <c r="AK19" s="1" t="e">
        <f t="shared" si="1"/>
        <v>#VALUE!</v>
      </c>
    </row>
    <row r="20" spans="1:37" ht="15">
      <c r="A20" s="1">
        <v>16</v>
      </c>
      <c r="B20" s="1">
        <f>IF(DATOS!B18&gt;0,(DATOS!B18),"")</f>
        <v>25</v>
      </c>
      <c r="C20" s="80"/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25">
        <f t="shared" si="0"/>
      </c>
      <c r="AK20" s="1" t="e">
        <f t="shared" si="1"/>
        <v>#VALUE!</v>
      </c>
    </row>
    <row r="21" spans="1:37" ht="15">
      <c r="A21" s="1">
        <v>17</v>
      </c>
      <c r="B21" s="1">
        <f>IF(DATOS!B19&gt;0,(DATOS!B19),"")</f>
        <v>26</v>
      </c>
      <c r="C21" s="80"/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1"/>
      <c r="S21" s="1"/>
      <c r="T21" s="1"/>
      <c r="U21" s="1"/>
      <c r="V21" s="1">
        <v>1</v>
      </c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25">
        <f t="shared" si="0"/>
        <v>1</v>
      </c>
      <c r="AK21" s="1" t="e">
        <f t="shared" si="1"/>
        <v>#VALUE!</v>
      </c>
    </row>
    <row r="22" spans="1:37" ht="15">
      <c r="A22" s="1">
        <v>18</v>
      </c>
      <c r="B22" s="1">
        <f>IF(DATOS!B20&gt;0,(DATOS!B20),"")</f>
        <v>27</v>
      </c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25">
        <f t="shared" si="0"/>
      </c>
      <c r="AK22" s="1" t="e">
        <f t="shared" si="1"/>
        <v>#VALUE!</v>
      </c>
    </row>
    <row r="23" spans="1:37" ht="15">
      <c r="A23" s="1">
        <v>19</v>
      </c>
      <c r="B23" s="1">
        <f>IF(DATOS!B21&gt;0,(DATOS!B21),"")</f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25">
        <f t="shared" si="0"/>
      </c>
      <c r="AK23" s="1" t="e">
        <f t="shared" si="1"/>
        <v>#VALUE!</v>
      </c>
    </row>
    <row r="24" spans="1:37" ht="15">
      <c r="A24" s="1">
        <v>20</v>
      </c>
      <c r="B24" s="1">
        <f>IF(DATOS!B22&gt;0,(DATOS!B22),"")</f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25">
        <f t="shared" si="0"/>
      </c>
      <c r="AK24" s="1" t="e">
        <f t="shared" si="1"/>
        <v>#VALUE!</v>
      </c>
    </row>
    <row r="25" spans="1:37" ht="15">
      <c r="A25" s="1">
        <v>21</v>
      </c>
      <c r="B25" s="1">
        <f>IF(DATOS!B23&gt;0,(DATOS!B23),"")</f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25">
        <f t="shared" si="0"/>
      </c>
      <c r="AK25" s="1" t="e">
        <f t="shared" si="1"/>
        <v>#VALUE!</v>
      </c>
    </row>
    <row r="26" spans="1:37" ht="15">
      <c r="A26" s="1">
        <v>22</v>
      </c>
      <c r="B26" s="1">
        <f>IF(DATOS!B24&gt;0,(DATOS!B24),"")</f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25">
        <f t="shared" si="0"/>
      </c>
      <c r="AK26" s="1" t="e">
        <f t="shared" si="1"/>
        <v>#VALUE!</v>
      </c>
    </row>
    <row r="27" spans="1:37" ht="15">
      <c r="A27" s="1">
        <v>23</v>
      </c>
      <c r="B27" s="1">
        <f>IF(DATOS!B25&gt;0,(DATOS!B25),"")</f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25">
        <f t="shared" si="0"/>
      </c>
      <c r="AK27" s="1" t="e">
        <f t="shared" si="1"/>
        <v>#VALUE!</v>
      </c>
    </row>
    <row r="28" spans="1:37" ht="15">
      <c r="A28" s="1">
        <v>24</v>
      </c>
      <c r="B28" s="1">
        <f>IF(DATOS!B26&gt;0,(DATOS!B26),"")</f>
      </c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25">
        <f t="shared" si="0"/>
      </c>
      <c r="AK28" s="1" t="e">
        <f t="shared" si="1"/>
        <v>#VALUE!</v>
      </c>
    </row>
    <row r="29" spans="1:37" ht="15">
      <c r="A29" s="1">
        <v>25</v>
      </c>
      <c r="B29" s="1">
        <f>IF(DATOS!B27&gt;0,(DATOS!B27),"")</f>
      </c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25">
        <f t="shared" si="0"/>
      </c>
      <c r="AK29" s="1" t="e">
        <f t="shared" si="1"/>
        <v>#VALUE!</v>
      </c>
    </row>
    <row r="30" spans="1:37" ht="15">
      <c r="A30" s="1">
        <v>26</v>
      </c>
      <c r="B30" s="1">
        <f>IF(DATOS!B28&gt;0,(DATOS!B28),"")</f>
      </c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25">
        <f t="shared" si="0"/>
      </c>
      <c r="AK30" s="1" t="e">
        <f t="shared" si="1"/>
        <v>#VALUE!</v>
      </c>
    </row>
    <row r="31" spans="1:37" ht="15">
      <c r="A31" s="1">
        <v>27</v>
      </c>
      <c r="B31" s="1">
        <f>IF(DATOS!B29&gt;0,(DATOS!B29),"")</f>
      </c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25">
        <f t="shared" si="0"/>
      </c>
      <c r="AK31" s="1" t="e">
        <f t="shared" si="1"/>
        <v>#VALUE!</v>
      </c>
    </row>
    <row r="32" spans="1:37" ht="15">
      <c r="A32" s="1">
        <v>28</v>
      </c>
      <c r="B32" s="1">
        <f>IF(DATOS!B31&gt;0,(DATOS!B31),"")</f>
      </c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25">
        <f t="shared" si="0"/>
      </c>
      <c r="AK32" s="1" t="e">
        <f t="shared" si="1"/>
        <v>#VALUE!</v>
      </c>
    </row>
    <row r="33" spans="1:37" ht="15">
      <c r="A33" s="1">
        <v>28</v>
      </c>
      <c r="B33" s="1">
        <f>IF(DATOS!B32&gt;0,(DATOS!B32),"")</f>
      </c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25">
        <f t="shared" si="0"/>
      </c>
      <c r="AK33" s="1" t="e">
        <f t="shared" si="1"/>
        <v>#VALUE!</v>
      </c>
    </row>
    <row r="34" spans="1:37" ht="15">
      <c r="A34" s="1">
        <v>29</v>
      </c>
      <c r="B34" s="1">
        <f>IF(DATOS!B33&gt;0,(DATOS!B33),"")</f>
      </c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25">
        <f t="shared" si="0"/>
      </c>
      <c r="AK34" s="1" t="e">
        <f>IF((AJ34*10)/$AJ$3&gt;0,(AJ34*10)/$AJ$3,"")</f>
        <v>#VALUE!</v>
      </c>
    </row>
    <row r="35" spans="1:37" ht="15">
      <c r="A35" s="1">
        <v>30</v>
      </c>
      <c r="B35" s="1">
        <f>IF(DATOS!B34&gt;0,(DATOS!B34),"")</f>
      </c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25">
        <f t="shared" si="0"/>
      </c>
      <c r="AK35" s="1" t="e">
        <f>IF((AJ35*10)/$AJ$3&gt;0,(AJ35*10)/$AJ$3,"")</f>
        <v>#VALUE!</v>
      </c>
    </row>
    <row r="36" spans="36:37" ht="15">
      <c r="AJ36" s="125">
        <f t="shared" si="0"/>
      </c>
      <c r="AK36" s="1" t="e">
        <f>IF((AJ36*10)/$AJ$3&gt;0,(AJ36*10)/$AJ$3,"")</f>
        <v>#VALUE!</v>
      </c>
    </row>
  </sheetData>
  <sheetProtection/>
  <mergeCells count="1">
    <mergeCell ref="C1:R1"/>
  </mergeCells>
  <hyperlinks>
    <hyperlink ref="B4" r:id="rId1" display="PROGRAMACIONES DE AULA"/>
    <hyperlink ref="A3" r:id="rId2" display="COMPETENCIAS2ª AVAL. calificacion.xls"/>
  </hyperlinks>
  <printOptions/>
  <pageMargins left="0.7" right="0.7" top="0.75" bottom="0.75" header="0.3" footer="0.3"/>
  <pageSetup horizontalDpi="600" verticalDpi="600" orientation="portrait" paperSize="9" r:id="rId5"/>
  <legacyDrawing r:id="rId4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10">
    <tabColor rgb="FF3333FF"/>
  </sheetPr>
  <dimension ref="A2:AK36"/>
  <sheetViews>
    <sheetView zoomScalePageLayoutView="0" workbookViewId="0" topLeftCell="A1">
      <selection activeCell="P25" sqref="P25"/>
    </sheetView>
  </sheetViews>
  <sheetFormatPr defaultColWidth="11.421875" defaultRowHeight="15"/>
  <cols>
    <col min="1" max="1" width="6.7109375" style="0" customWidth="1"/>
    <col min="2" max="2" width="33.8515625" style="0" customWidth="1"/>
    <col min="3" max="36" width="4.28125" style="0" customWidth="1"/>
    <col min="37" max="37" width="15.8515625" style="57" customWidth="1"/>
  </cols>
  <sheetData>
    <row r="2" spans="2:18" ht="38.25" customHeight="1">
      <c r="B2" s="7" t="s">
        <v>8</v>
      </c>
      <c r="C2" s="240" t="s">
        <v>6</v>
      </c>
      <c r="D2" s="241"/>
      <c r="E2" s="241"/>
      <c r="F2" s="241"/>
      <c r="G2" s="241"/>
      <c r="H2" s="241"/>
      <c r="I2" s="241"/>
      <c r="J2" s="241"/>
      <c r="K2" s="241"/>
      <c r="L2" s="241"/>
      <c r="M2" s="241"/>
      <c r="N2" s="241"/>
      <c r="O2" s="241"/>
      <c r="P2" s="241"/>
      <c r="Q2" s="241"/>
      <c r="R2" s="241"/>
    </row>
    <row r="3" spans="1:37" ht="45">
      <c r="A3" s="1" t="s">
        <v>0</v>
      </c>
      <c r="B3" s="5" t="str">
        <f>IF(DATOS!C2&gt;0,(DATOS!C2),"")</f>
        <v>1º ESO</v>
      </c>
      <c r="C3" s="4" t="s">
        <v>2</v>
      </c>
      <c r="D3" s="4" t="s">
        <v>2</v>
      </c>
      <c r="E3" s="4" t="s">
        <v>2</v>
      </c>
      <c r="F3" s="4" t="s">
        <v>2</v>
      </c>
      <c r="G3" s="4" t="s">
        <v>2</v>
      </c>
      <c r="H3" s="4" t="s">
        <v>2</v>
      </c>
      <c r="I3" s="4" t="s">
        <v>2</v>
      </c>
      <c r="J3" s="4" t="s">
        <v>2</v>
      </c>
      <c r="K3" s="4" t="s">
        <v>2</v>
      </c>
      <c r="L3" s="4" t="s">
        <v>2</v>
      </c>
      <c r="M3" s="4" t="s">
        <v>2</v>
      </c>
      <c r="N3" s="4" t="s">
        <v>2</v>
      </c>
      <c r="O3" s="4" t="s">
        <v>2</v>
      </c>
      <c r="P3" s="4" t="s">
        <v>2</v>
      </c>
      <c r="Q3" s="4" t="s">
        <v>2</v>
      </c>
      <c r="R3" s="4" t="s">
        <v>2</v>
      </c>
      <c r="S3" s="4" t="s">
        <v>2</v>
      </c>
      <c r="T3" s="4" t="s">
        <v>2</v>
      </c>
      <c r="U3" s="4" t="s">
        <v>2</v>
      </c>
      <c r="V3" s="4" t="s">
        <v>2</v>
      </c>
      <c r="W3" s="4" t="s">
        <v>2</v>
      </c>
      <c r="X3" s="4" t="s">
        <v>2</v>
      </c>
      <c r="Y3" s="4" t="s">
        <v>2</v>
      </c>
      <c r="Z3" s="4" t="s">
        <v>2</v>
      </c>
      <c r="AA3" s="4" t="s">
        <v>2</v>
      </c>
      <c r="AB3" s="4" t="s">
        <v>2</v>
      </c>
      <c r="AC3" s="4" t="s">
        <v>2</v>
      </c>
      <c r="AD3" s="4" t="s">
        <v>2</v>
      </c>
      <c r="AE3" s="4" t="s">
        <v>2</v>
      </c>
      <c r="AF3" s="4" t="s">
        <v>2</v>
      </c>
      <c r="AG3" s="4" t="s">
        <v>2</v>
      </c>
      <c r="AH3" s="4" t="s">
        <v>2</v>
      </c>
      <c r="AI3" s="4" t="s">
        <v>2</v>
      </c>
      <c r="AJ3" s="4" t="s">
        <v>3</v>
      </c>
      <c r="AK3" s="74" t="s">
        <v>24</v>
      </c>
    </row>
    <row r="4" spans="1:37" ht="54" customHeight="1">
      <c r="A4" s="1"/>
      <c r="B4" s="6"/>
      <c r="C4" s="62">
        <v>40631</v>
      </c>
      <c r="D4" s="62">
        <v>40632</v>
      </c>
      <c r="E4" s="62">
        <v>40638</v>
      </c>
      <c r="F4" s="62">
        <v>40639</v>
      </c>
      <c r="G4" s="62"/>
      <c r="H4" s="62">
        <v>40666</v>
      </c>
      <c r="I4" s="62">
        <v>40667</v>
      </c>
      <c r="J4" s="62">
        <v>40689</v>
      </c>
      <c r="K4" s="62">
        <v>40693</v>
      </c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62"/>
      <c r="AH4" s="62"/>
      <c r="AI4" s="62"/>
      <c r="AJ4" s="62"/>
      <c r="AK4" s="74"/>
    </row>
    <row r="5" spans="1:37" ht="22.5" customHeight="1">
      <c r="A5" s="1"/>
      <c r="B5" s="64" t="s">
        <v>35</v>
      </c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  <c r="AE5" s="41"/>
      <c r="AF5" s="41"/>
      <c r="AG5" s="41"/>
      <c r="AH5" s="41"/>
      <c r="AI5" s="41"/>
      <c r="AJ5" s="125">
        <f>IF(SUM(C5:AI5)&gt;0,SUM(C5:AI5),"")</f>
      </c>
      <c r="AK5" s="70"/>
    </row>
    <row r="6" spans="1:37" ht="15">
      <c r="A6" s="1">
        <v>1</v>
      </c>
      <c r="B6" s="1">
        <f>IF(DATOS!B3&gt;0,(DATOS!B3),"")</f>
        <v>10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25">
        <f>IF(SUM(C6:AH6)&gt;0,SUM(C6:AH6),"")</f>
      </c>
      <c r="AK6" s="70" t="e">
        <f>IF((AJ6*10)/$AJ$5&gt;0,(AJ6*10)/$AJ$5,"")</f>
        <v>#VALUE!</v>
      </c>
    </row>
    <row r="7" spans="1:37" ht="15">
      <c r="A7" s="1">
        <v>2</v>
      </c>
      <c r="B7" s="1">
        <f>IF(DATOS!B4&gt;0,(DATOS!B4),"")</f>
        <v>11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25">
        <f aca="true" t="shared" si="0" ref="AJ7:AJ35">IF(SUM(C7:AH7)&gt;0,SUM(C7:AH7),"")</f>
      </c>
      <c r="AK7" s="70" t="e">
        <f aca="true" t="shared" si="1" ref="AK7:AK36">IF((AJ7*10)/$AJ$5&gt;0,(AJ7*10)/$AJ$5,"")</f>
        <v>#VALUE!</v>
      </c>
    </row>
    <row r="8" spans="1:37" ht="15">
      <c r="A8" s="1">
        <v>3</v>
      </c>
      <c r="B8" s="1">
        <f>IF(DATOS!B5&gt;0,(DATOS!B5),"")</f>
        <v>12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25">
        <f t="shared" si="0"/>
      </c>
      <c r="AK8" s="70" t="e">
        <f t="shared" si="1"/>
        <v>#VALUE!</v>
      </c>
    </row>
    <row r="9" spans="1:37" ht="15">
      <c r="A9" s="1">
        <v>4</v>
      </c>
      <c r="B9" s="1">
        <f>IF(DATOS!B6&gt;0,(DATOS!B6),"")</f>
        <v>13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25">
        <f t="shared" si="0"/>
      </c>
      <c r="AK9" s="70" t="e">
        <f t="shared" si="1"/>
        <v>#VALUE!</v>
      </c>
    </row>
    <row r="10" spans="1:37" ht="15">
      <c r="A10" s="1">
        <v>5</v>
      </c>
      <c r="B10" s="1">
        <f>IF(DATOS!B7&gt;0,(DATOS!B7),"")</f>
        <v>14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25">
        <f t="shared" si="0"/>
      </c>
      <c r="AK10" s="70" t="e">
        <f t="shared" si="1"/>
        <v>#VALUE!</v>
      </c>
    </row>
    <row r="11" spans="1:37" ht="15">
      <c r="A11" s="1">
        <v>6</v>
      </c>
      <c r="B11" s="1">
        <f>IF(DATOS!B8&gt;0,(DATOS!B8),"")</f>
        <v>15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25">
        <v>18</v>
      </c>
      <c r="AK11" s="70" t="e">
        <f t="shared" si="1"/>
        <v>#VALUE!</v>
      </c>
    </row>
    <row r="12" spans="1:37" ht="15">
      <c r="A12" s="1">
        <v>7</v>
      </c>
      <c r="B12" s="1">
        <f>IF(DATOS!B9&gt;0,(DATOS!B9),"")</f>
        <v>16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25">
        <f t="shared" si="0"/>
      </c>
      <c r="AK12" s="70" t="e">
        <f t="shared" si="1"/>
        <v>#VALUE!</v>
      </c>
    </row>
    <row r="13" spans="1:37" ht="15">
      <c r="A13" s="1">
        <v>8</v>
      </c>
      <c r="B13" s="1">
        <f>IF(DATOS!B10&gt;0,(DATOS!B10),"")</f>
        <v>17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25">
        <f t="shared" si="0"/>
      </c>
      <c r="AK13" s="70" t="e">
        <f t="shared" si="1"/>
        <v>#VALUE!</v>
      </c>
    </row>
    <row r="14" spans="1:37" ht="15">
      <c r="A14" s="1">
        <v>9</v>
      </c>
      <c r="B14" s="1">
        <f>IF(DATOS!B11&gt;0,(DATOS!B11),"")</f>
        <v>18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25">
        <f t="shared" si="0"/>
      </c>
      <c r="AK14" s="70" t="e">
        <f t="shared" si="1"/>
        <v>#VALUE!</v>
      </c>
    </row>
    <row r="15" spans="1:37" ht="15">
      <c r="A15" s="1">
        <v>10</v>
      </c>
      <c r="B15" s="1">
        <f>IF(DATOS!B12&gt;0,(DATOS!B12),"")</f>
        <v>19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25">
        <f t="shared" si="0"/>
      </c>
      <c r="AK15" s="70" t="e">
        <f t="shared" si="1"/>
        <v>#VALUE!</v>
      </c>
    </row>
    <row r="16" spans="1:37" ht="15">
      <c r="A16" s="1">
        <v>11</v>
      </c>
      <c r="B16" s="1">
        <f>IF(DATOS!B13&gt;0,(DATOS!B13),"")</f>
        <v>20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25">
        <f t="shared" si="0"/>
      </c>
      <c r="AK16" s="70" t="e">
        <f t="shared" si="1"/>
        <v>#VALUE!</v>
      </c>
    </row>
    <row r="17" spans="1:37" ht="15">
      <c r="A17" s="1">
        <v>12</v>
      </c>
      <c r="B17" s="1">
        <f>IF(DATOS!B14&gt;0,(DATOS!B14),"")</f>
        <v>21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25">
        <f t="shared" si="0"/>
      </c>
      <c r="AK17" s="70" t="e">
        <f t="shared" si="1"/>
        <v>#VALUE!</v>
      </c>
    </row>
    <row r="18" spans="1:37" ht="15">
      <c r="A18" s="1">
        <v>13</v>
      </c>
      <c r="B18" s="1">
        <f>IF(DATOS!B15&gt;0,(DATOS!B15),"")</f>
        <v>22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25">
        <f t="shared" si="0"/>
      </c>
      <c r="AK18" s="70" t="e">
        <f t="shared" si="1"/>
        <v>#VALUE!</v>
      </c>
    </row>
    <row r="19" spans="1:37" ht="15">
      <c r="A19" s="1">
        <v>14</v>
      </c>
      <c r="B19" s="1">
        <f>IF(DATOS!B16&gt;0,(DATOS!B16),"")</f>
        <v>23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25">
        <f t="shared" si="0"/>
      </c>
      <c r="AK19" s="70" t="e">
        <f t="shared" si="1"/>
        <v>#VALUE!</v>
      </c>
    </row>
    <row r="20" spans="1:37" ht="15">
      <c r="A20" s="1">
        <v>15</v>
      </c>
      <c r="B20" s="1">
        <f>IF(DATOS!B17&gt;0,(DATOS!B17),"")</f>
        <v>24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25">
        <f t="shared" si="0"/>
      </c>
      <c r="AK20" s="70" t="e">
        <f t="shared" si="1"/>
        <v>#VALUE!</v>
      </c>
    </row>
    <row r="21" spans="1:37" ht="15">
      <c r="A21" s="1">
        <v>16</v>
      </c>
      <c r="B21" s="1">
        <f>IF(DATOS!B18&gt;0,(DATOS!B18),"")</f>
        <v>25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25">
        <f t="shared" si="0"/>
      </c>
      <c r="AK21" s="70" t="e">
        <f t="shared" si="1"/>
        <v>#VALUE!</v>
      </c>
    </row>
    <row r="22" spans="1:37" ht="15">
      <c r="A22" s="1">
        <v>17</v>
      </c>
      <c r="B22" s="1">
        <f>IF(DATOS!B19&gt;0,(DATOS!B19),"")</f>
        <v>26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25">
        <f t="shared" si="0"/>
      </c>
      <c r="AK22" s="70" t="e">
        <f t="shared" si="1"/>
        <v>#VALUE!</v>
      </c>
    </row>
    <row r="23" spans="1:37" ht="15">
      <c r="A23" s="1">
        <v>18</v>
      </c>
      <c r="B23" s="1">
        <f>IF(DATOS!B20&gt;0,(DATOS!B20),"")</f>
        <v>27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25">
        <f t="shared" si="0"/>
      </c>
      <c r="AK23" s="70" t="e">
        <f t="shared" si="1"/>
        <v>#VALUE!</v>
      </c>
    </row>
    <row r="24" spans="1:37" ht="15">
      <c r="A24" s="1">
        <v>19</v>
      </c>
      <c r="B24" s="1">
        <f>IF(DATOS!B21&gt;0,(DATOS!B21),"")</f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25">
        <f t="shared" si="0"/>
      </c>
      <c r="AK24" s="70" t="e">
        <f t="shared" si="1"/>
        <v>#VALUE!</v>
      </c>
    </row>
    <row r="25" spans="1:37" ht="15">
      <c r="A25" s="1">
        <v>20</v>
      </c>
      <c r="B25" s="1">
        <f>IF(DATOS!B22&gt;0,(DATOS!B22),"")</f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25">
        <f t="shared" si="0"/>
      </c>
      <c r="AK25" s="70" t="e">
        <f t="shared" si="1"/>
        <v>#VALUE!</v>
      </c>
    </row>
    <row r="26" spans="1:37" ht="15">
      <c r="A26" s="1">
        <v>21</v>
      </c>
      <c r="B26" s="1">
        <f>IF(DATOS!B23&gt;0,(DATOS!B23),"")</f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25">
        <f t="shared" si="0"/>
      </c>
      <c r="AK26" s="70" t="e">
        <f t="shared" si="1"/>
        <v>#VALUE!</v>
      </c>
    </row>
    <row r="27" spans="1:37" ht="15">
      <c r="A27" s="1">
        <v>22</v>
      </c>
      <c r="B27" s="1">
        <f>IF(DATOS!B24&gt;0,(DATOS!B24),"")</f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25">
        <f t="shared" si="0"/>
      </c>
      <c r="AK27" s="70" t="e">
        <f t="shared" si="1"/>
        <v>#VALUE!</v>
      </c>
    </row>
    <row r="28" spans="1:37" ht="15">
      <c r="A28" s="1">
        <v>23</v>
      </c>
      <c r="B28" s="1">
        <f>IF(DATOS!B25&gt;0,(DATOS!B25),"")</f>
      </c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25">
        <f t="shared" si="0"/>
      </c>
      <c r="AK28" s="70" t="e">
        <f>IF((AJ28*10)/$AJ$5&gt;0,(AJ28*10)/$AJ$5,"")</f>
        <v>#VALUE!</v>
      </c>
    </row>
    <row r="29" spans="1:37" ht="15">
      <c r="A29" s="1">
        <v>24</v>
      </c>
      <c r="B29" s="1">
        <f>IF(DATOS!B26&gt;0,(DATOS!B26),"")</f>
      </c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25">
        <f t="shared" si="0"/>
      </c>
      <c r="AK29" s="70" t="e">
        <f t="shared" si="1"/>
        <v>#VALUE!</v>
      </c>
    </row>
    <row r="30" spans="1:37" ht="15">
      <c r="A30" s="1">
        <v>25</v>
      </c>
      <c r="B30" s="1">
        <f>IF(DATOS!B27&gt;0,(DATOS!B27),"")</f>
      </c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25">
        <f t="shared" si="0"/>
      </c>
      <c r="AK30" s="70" t="e">
        <f t="shared" si="1"/>
        <v>#VALUE!</v>
      </c>
    </row>
    <row r="31" spans="1:37" ht="15">
      <c r="A31" s="1">
        <v>26</v>
      </c>
      <c r="B31" s="1" t="s">
        <v>40</v>
      </c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25">
        <f t="shared" si="0"/>
      </c>
      <c r="AK31" s="70" t="e">
        <f>IF((AJ31*10)/$AJ$5&gt;0,(AJ31*10)/$AJ$5,"")</f>
        <v>#VALUE!</v>
      </c>
    </row>
    <row r="32" spans="1:37" ht="15">
      <c r="A32" s="1">
        <v>27</v>
      </c>
      <c r="B32" s="1">
        <f>IF(DATOS!B31&gt;0,(DATOS!B31),"")</f>
      </c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25">
        <f t="shared" si="0"/>
      </c>
      <c r="AK32" s="70" t="e">
        <f t="shared" si="1"/>
        <v>#VALUE!</v>
      </c>
    </row>
    <row r="33" spans="1:37" ht="15">
      <c r="A33" s="1">
        <v>28</v>
      </c>
      <c r="B33" s="1">
        <f>IF(DATOS!B32&gt;0,(DATOS!B32),"")</f>
      </c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25">
        <f t="shared" si="0"/>
      </c>
      <c r="AK33" s="70" t="e">
        <f t="shared" si="1"/>
        <v>#VALUE!</v>
      </c>
    </row>
    <row r="34" spans="1:37" ht="15">
      <c r="A34" s="1">
        <v>29</v>
      </c>
      <c r="B34" s="1">
        <f>IF(DATOS!B33&gt;0,(DATOS!B33),"")</f>
      </c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25">
        <f t="shared" si="0"/>
      </c>
      <c r="AK34" s="70" t="e">
        <f t="shared" si="1"/>
        <v>#VALUE!</v>
      </c>
    </row>
    <row r="35" spans="1:37" ht="15">
      <c r="A35" s="1">
        <v>30</v>
      </c>
      <c r="B35" s="1">
        <f>IF(DATOS!B34&gt;0,(DATOS!B34),"")</f>
      </c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25">
        <f t="shared" si="0"/>
      </c>
      <c r="AK35" s="70" t="e">
        <f t="shared" si="1"/>
        <v>#VALUE!</v>
      </c>
    </row>
    <row r="36" spans="36:37" ht="15">
      <c r="AJ36" s="125">
        <f>IF(SUM(D36:AI36)&gt;0,SUM(D36:AI36),"")</f>
      </c>
      <c r="AK36" s="70" t="e">
        <f t="shared" si="1"/>
        <v>#VALUE!</v>
      </c>
    </row>
  </sheetData>
  <sheetProtection/>
  <mergeCells count="1">
    <mergeCell ref="C2:R2"/>
  </mergeCells>
  <hyperlinks>
    <hyperlink ref="B5" r:id="rId1" display="PROGRAMACIONES DE AULA"/>
  </hyperlinks>
  <printOptions/>
  <pageMargins left="0.7" right="0.7" top="0.75" bottom="0.75" header="0.3" footer="0.3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lora</dc:creator>
  <cp:keywords/>
  <dc:description/>
  <cp:lastModifiedBy>cris</cp:lastModifiedBy>
  <dcterms:created xsi:type="dcterms:W3CDTF">2009-07-24T07:37:25Z</dcterms:created>
  <dcterms:modified xsi:type="dcterms:W3CDTF">2011-09-19T16:23:49Z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